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 defaultThemeVersion="124226"/>
  <bookViews>
    <workbookView xWindow="-105" yWindow="-105" windowWidth="23250" windowHeight="13170" tabRatio="772"/>
  </bookViews>
  <sheets>
    <sheet name="トーナメント" sheetId="28" r:id="rId1"/>
    <sheet name="スコアシート" sheetId="20" r:id="rId2"/>
    <sheet name="データ" sheetId="2" state="hidden" r:id="rId3"/>
  </sheets>
  <definedNames>
    <definedName name="_xlnm.Print_Area" localSheetId="1">スコアシート!$A$1:$X$84</definedName>
    <definedName name="_xlnm.Print_Area" localSheetId="2">データ!$A$1:$F$33</definedName>
    <definedName name="_xlnm.Print_Area" localSheetId="0">トーナメント!$B$1:$Q$38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41" i="20" l="1"/>
  <c r="X4" i="20"/>
  <c r="X21" i="20"/>
  <c r="L68" i="20"/>
  <c r="L67" i="20"/>
  <c r="X51" i="20"/>
  <c r="X26" i="20"/>
  <c r="P34" i="28"/>
  <c r="P32" i="28"/>
  <c r="C6" i="28"/>
  <c r="C4" i="28"/>
  <c r="Q34" i="28"/>
  <c r="X57" i="20"/>
  <c r="L9" i="20"/>
  <c r="P30" i="28"/>
  <c r="P28" i="28"/>
  <c r="P26" i="28"/>
  <c r="P24" i="28"/>
  <c r="P22" i="28"/>
  <c r="P20" i="28"/>
  <c r="P18" i="28"/>
  <c r="P16" i="28"/>
  <c r="P14" i="28"/>
  <c r="P12" i="28"/>
  <c r="P10" i="28"/>
  <c r="P8" i="28"/>
  <c r="P6" i="28"/>
  <c r="P4" i="28"/>
  <c r="C34" i="28"/>
  <c r="C32" i="28"/>
  <c r="C30" i="28"/>
  <c r="C28" i="28"/>
  <c r="C26" i="28"/>
  <c r="C24" i="28"/>
  <c r="C22" i="28"/>
  <c r="C20" i="28"/>
  <c r="C18" i="28"/>
  <c r="C16" i="28"/>
  <c r="C14" i="28"/>
  <c r="C12" i="28"/>
  <c r="C10" i="28"/>
  <c r="C8" i="28"/>
  <c r="D34" i="28"/>
  <c r="Q32" i="28"/>
  <c r="D32" i="28"/>
  <c r="Q30" i="28"/>
  <c r="D30" i="28"/>
  <c r="Q28" i="28"/>
  <c r="D28" i="28"/>
  <c r="Q26" i="28"/>
  <c r="D26" i="28"/>
  <c r="Q24" i="28"/>
  <c r="D24" i="28"/>
  <c r="Q22" i="28"/>
  <c r="D22" i="28"/>
  <c r="Q20" i="28"/>
  <c r="D20" i="28"/>
  <c r="Q18" i="28"/>
  <c r="D18" i="28"/>
  <c r="Q16" i="28"/>
  <c r="D16" i="28"/>
  <c r="Q14" i="28"/>
  <c r="D14" i="28"/>
  <c r="Q12" i="28"/>
  <c r="D12" i="28"/>
  <c r="Q10" i="28"/>
  <c r="D10" i="28"/>
  <c r="Q8" i="28"/>
  <c r="D8" i="28"/>
  <c r="Q6" i="28"/>
  <c r="D6" i="28"/>
  <c r="Q4" i="28"/>
  <c r="D4" i="28"/>
  <c r="X31" i="20"/>
  <c r="L51" i="20"/>
  <c r="L32" i="20"/>
  <c r="L31" i="20"/>
  <c r="L26" i="20"/>
  <c r="L62" i="20"/>
  <c r="X77" i="20"/>
  <c r="X67" i="20"/>
  <c r="X68" i="20"/>
  <c r="X72" i="20"/>
  <c r="X73" i="20"/>
  <c r="X78" i="20"/>
  <c r="L72" i="20"/>
  <c r="L57" i="20"/>
  <c r="X46" i="20"/>
  <c r="X62" i="20"/>
  <c r="X36" i="20"/>
  <c r="X10" i="20"/>
  <c r="X9" i="20"/>
  <c r="X16" i="20"/>
  <c r="X15" i="20"/>
  <c r="X22" i="20"/>
  <c r="L83" i="20"/>
  <c r="L82" i="20"/>
  <c r="L78" i="20"/>
  <c r="L77" i="20"/>
  <c r="L73" i="20"/>
  <c r="L63" i="20"/>
  <c r="L58" i="20"/>
  <c r="X63" i="20"/>
  <c r="X58" i="20"/>
  <c r="X52" i="20"/>
  <c r="X47" i="20"/>
  <c r="X32" i="20"/>
  <c r="X42" i="20"/>
  <c r="X37" i="20"/>
  <c r="X27" i="20"/>
  <c r="X5" i="20"/>
  <c r="L52" i="20"/>
  <c r="L47" i="20"/>
  <c r="L46" i="20"/>
  <c r="L42" i="20"/>
  <c r="L41" i="20"/>
  <c r="L37" i="20"/>
  <c r="L36" i="20"/>
  <c r="L27" i="20"/>
  <c r="L22" i="20"/>
  <c r="L21" i="20"/>
  <c r="L16" i="20"/>
  <c r="L15" i="20"/>
  <c r="L10" i="20"/>
  <c r="L5" i="20"/>
  <c r="L4" i="20"/>
</calcChain>
</file>

<file path=xl/sharedStrings.xml><?xml version="1.0" encoding="utf-8"?>
<sst xmlns="http://schemas.openxmlformats.org/spreadsheetml/2006/main" count="346" uniqueCount="147">
  <si>
    <t>１回戦　試合番号　①</t>
    <rPh sb="1" eb="3">
      <t>カイセン</t>
    </rPh>
    <rPh sb="4" eb="6">
      <t>シアイ</t>
    </rPh>
    <rPh sb="6" eb="8">
      <t>バンゴウ</t>
    </rPh>
    <phoneticPr fontId="2"/>
  </si>
  <si>
    <t>R</t>
    <phoneticPr fontId="2"/>
  </si>
  <si>
    <t>１回戦　試合番号　⑤</t>
    <rPh sb="1" eb="3">
      <t>カイセン</t>
    </rPh>
    <rPh sb="4" eb="6">
      <t>シアイ</t>
    </rPh>
    <rPh sb="6" eb="8">
      <t>バンゴウ</t>
    </rPh>
    <phoneticPr fontId="2"/>
  </si>
  <si>
    <t>１回戦　試合番号　②</t>
    <rPh sb="1" eb="3">
      <t>カイセン</t>
    </rPh>
    <rPh sb="4" eb="6">
      <t>シアイ</t>
    </rPh>
    <rPh sb="6" eb="8">
      <t>バンゴウ</t>
    </rPh>
    <phoneticPr fontId="2"/>
  </si>
  <si>
    <t>１回戦　試合番号　⑥</t>
    <rPh sb="1" eb="3">
      <t>カイセン</t>
    </rPh>
    <rPh sb="4" eb="6">
      <t>シアイ</t>
    </rPh>
    <rPh sb="6" eb="8">
      <t>バンゴウ</t>
    </rPh>
    <phoneticPr fontId="2"/>
  </si>
  <si>
    <t>１回戦　試合番号　③</t>
    <rPh sb="1" eb="3">
      <t>カイセン</t>
    </rPh>
    <rPh sb="4" eb="6">
      <t>シアイ</t>
    </rPh>
    <rPh sb="6" eb="8">
      <t>バンゴウ</t>
    </rPh>
    <phoneticPr fontId="2"/>
  </si>
  <si>
    <t>１回戦　試合番号　⑦</t>
    <rPh sb="1" eb="3">
      <t>カイセン</t>
    </rPh>
    <rPh sb="4" eb="6">
      <t>シアイ</t>
    </rPh>
    <rPh sb="6" eb="8">
      <t>バンゴウ</t>
    </rPh>
    <phoneticPr fontId="2"/>
  </si>
  <si>
    <t>１回戦　試合番号　④</t>
    <rPh sb="1" eb="3">
      <t>カイセン</t>
    </rPh>
    <rPh sb="4" eb="6">
      <t>シアイ</t>
    </rPh>
    <rPh sb="6" eb="8">
      <t>バンゴウ</t>
    </rPh>
    <phoneticPr fontId="2"/>
  </si>
  <si>
    <t>１回戦　試合番号　⑧</t>
    <rPh sb="1" eb="3">
      <t>カイセン</t>
    </rPh>
    <rPh sb="4" eb="6">
      <t>シアイ</t>
    </rPh>
    <rPh sb="6" eb="8">
      <t>バンゴウ</t>
    </rPh>
    <phoneticPr fontId="2"/>
  </si>
  <si>
    <t>１回戦　試合番号　⑨</t>
    <rPh sb="1" eb="3">
      <t>カイセン</t>
    </rPh>
    <rPh sb="4" eb="6">
      <t>シアイ</t>
    </rPh>
    <rPh sb="6" eb="8">
      <t>バンゴウ</t>
    </rPh>
    <phoneticPr fontId="2"/>
  </si>
  <si>
    <t>１回戦　試合番号　⑩</t>
    <rPh sb="1" eb="3">
      <t>カイセン</t>
    </rPh>
    <rPh sb="4" eb="6">
      <t>シアイ</t>
    </rPh>
    <rPh sb="6" eb="8">
      <t>バンゴウ</t>
    </rPh>
    <phoneticPr fontId="2"/>
  </si>
  <si>
    <t>１回戦　試合番号　⑪</t>
    <rPh sb="1" eb="3">
      <t>カイセン</t>
    </rPh>
    <rPh sb="4" eb="6">
      <t>シアイ</t>
    </rPh>
    <rPh sb="6" eb="8">
      <t>バンゴウ</t>
    </rPh>
    <phoneticPr fontId="2"/>
  </si>
  <si>
    <t>１回戦　試合番号　⑫</t>
    <rPh sb="1" eb="3">
      <t>カイセン</t>
    </rPh>
    <rPh sb="4" eb="6">
      <t>シアイ</t>
    </rPh>
    <rPh sb="6" eb="8">
      <t>バンゴウ</t>
    </rPh>
    <phoneticPr fontId="2"/>
  </si>
  <si>
    <t>１回戦　試合番号　⑬</t>
    <rPh sb="1" eb="3">
      <t>カイセン</t>
    </rPh>
    <rPh sb="4" eb="6">
      <t>シアイ</t>
    </rPh>
    <rPh sb="6" eb="8">
      <t>バンゴウ</t>
    </rPh>
    <phoneticPr fontId="2"/>
  </si>
  <si>
    <t>１回戦　試合番号　⑭</t>
    <rPh sb="1" eb="3">
      <t>カイセン</t>
    </rPh>
    <rPh sb="4" eb="6">
      <t>シアイ</t>
    </rPh>
    <rPh sb="6" eb="8">
      <t>バンゴウ</t>
    </rPh>
    <phoneticPr fontId="2"/>
  </si>
  <si>
    <t>２回戦　試合番号　⑰</t>
    <rPh sb="1" eb="3">
      <t>カイセン</t>
    </rPh>
    <rPh sb="4" eb="6">
      <t>シアイ</t>
    </rPh>
    <rPh sb="6" eb="8">
      <t>バンゴウ</t>
    </rPh>
    <phoneticPr fontId="2"/>
  </si>
  <si>
    <t>２回戦　試合番号　⑱</t>
    <rPh sb="1" eb="3">
      <t>カイセン</t>
    </rPh>
    <rPh sb="4" eb="6">
      <t>シアイ</t>
    </rPh>
    <rPh sb="6" eb="8">
      <t>バンゴウ</t>
    </rPh>
    <phoneticPr fontId="2"/>
  </si>
  <si>
    <t>２回戦　試合番号　⑲</t>
    <rPh sb="1" eb="3">
      <t>カイセン</t>
    </rPh>
    <rPh sb="4" eb="6">
      <t>シアイ</t>
    </rPh>
    <rPh sb="6" eb="8">
      <t>バンゴウ</t>
    </rPh>
    <phoneticPr fontId="2"/>
  </si>
  <si>
    <t>２回戦　試合番号　⑳</t>
    <rPh sb="1" eb="3">
      <t>カイセン</t>
    </rPh>
    <rPh sb="4" eb="6">
      <t>シアイ</t>
    </rPh>
    <rPh sb="6" eb="8">
      <t>バンゴウ</t>
    </rPh>
    <phoneticPr fontId="2"/>
  </si>
  <si>
    <t>２回戦　試合番号　21</t>
    <rPh sb="1" eb="3">
      <t>カイセン</t>
    </rPh>
    <rPh sb="4" eb="6">
      <t>シアイ</t>
    </rPh>
    <rPh sb="6" eb="8">
      <t>バンゴウ</t>
    </rPh>
    <phoneticPr fontId="2"/>
  </si>
  <si>
    <t>２回戦　試合番号　22</t>
    <rPh sb="1" eb="3">
      <t>カイセン</t>
    </rPh>
    <rPh sb="4" eb="6">
      <t>シアイ</t>
    </rPh>
    <rPh sb="6" eb="8">
      <t>バンゴウ</t>
    </rPh>
    <phoneticPr fontId="2"/>
  </si>
  <si>
    <t>２回戦　試合番号　23</t>
    <rPh sb="1" eb="3">
      <t>カイセン</t>
    </rPh>
    <rPh sb="4" eb="6">
      <t>シアイ</t>
    </rPh>
    <rPh sb="6" eb="8">
      <t>バンゴウ</t>
    </rPh>
    <phoneticPr fontId="2"/>
  </si>
  <si>
    <t>R</t>
  </si>
  <si>
    <t>３回戦　試合番号　25</t>
  </si>
  <si>
    <t>３回戦　試合番号　26</t>
  </si>
  <si>
    <t>３回戦　試合番号　27</t>
  </si>
  <si>
    <t>No.</t>
  </si>
  <si>
    <t>Ｓ</t>
    <phoneticPr fontId="2"/>
  </si>
  <si>
    <t>トーナメント表</t>
    <rPh sb="6" eb="7">
      <t>ヒョウ</t>
    </rPh>
    <phoneticPr fontId="2"/>
  </si>
  <si>
    <t>1回戦　試合番号　⑮</t>
    <rPh sb="1" eb="3">
      <t>カイセン</t>
    </rPh>
    <rPh sb="4" eb="6">
      <t>シアイ</t>
    </rPh>
    <rPh sb="6" eb="8">
      <t>バンゴウ</t>
    </rPh>
    <phoneticPr fontId="2"/>
  </si>
  <si>
    <t>正式届け出受領済み→抽選順</t>
    <rPh sb="0" eb="2">
      <t>セイシキ</t>
    </rPh>
    <rPh sb="2" eb="3">
      <t>トド</t>
    </rPh>
    <rPh sb="4" eb="5">
      <t>デ</t>
    </rPh>
    <rPh sb="5" eb="7">
      <t>ジュリョウ</t>
    </rPh>
    <rPh sb="7" eb="8">
      <t>ズ</t>
    </rPh>
    <rPh sb="10" eb="12">
      <t>チュウセン</t>
    </rPh>
    <rPh sb="12" eb="13">
      <t>ジュン</t>
    </rPh>
    <phoneticPr fontId="2"/>
  </si>
  <si>
    <t>準決勝　試合番号　29</t>
    <rPh sb="0" eb="3">
      <t>ジュンケッショウ</t>
    </rPh>
    <rPh sb="4" eb="6">
      <t>シアイ</t>
    </rPh>
    <rPh sb="6" eb="8">
      <t>バンゴウ</t>
    </rPh>
    <phoneticPr fontId="2"/>
  </si>
  <si>
    <t>決勝　試合番号　31</t>
    <rPh sb="0" eb="2">
      <t>ケッショウ</t>
    </rPh>
    <rPh sb="3" eb="5">
      <t>シアイ</t>
    </rPh>
    <rPh sb="5" eb="7">
      <t>バンゴウ</t>
    </rPh>
    <phoneticPr fontId="2"/>
  </si>
  <si>
    <t>Ｓ</t>
    <phoneticPr fontId="2"/>
  </si>
  <si>
    <t>Ｓ</t>
    <phoneticPr fontId="2"/>
  </si>
  <si>
    <t>抽選方法</t>
    <rPh sb="0" eb="2">
      <t>チュウセン</t>
    </rPh>
    <rPh sb="2" eb="4">
      <t>ホウホウ</t>
    </rPh>
    <phoneticPr fontId="2"/>
  </si>
  <si>
    <t>Ｓ</t>
    <phoneticPr fontId="2"/>
  </si>
  <si>
    <t>Ｓ</t>
  </si>
  <si>
    <t>Ｓ</t>
    <phoneticPr fontId="2"/>
  </si>
  <si>
    <t>TB</t>
    <phoneticPr fontId="2"/>
  </si>
  <si>
    <t>Ｓ</t>
    <phoneticPr fontId="2"/>
  </si>
  <si>
    <t>１回戦　試合番号　⑯</t>
    <rPh sb="1" eb="3">
      <t>カイセン</t>
    </rPh>
    <rPh sb="4" eb="6">
      <t>シアイ</t>
    </rPh>
    <rPh sb="6" eb="8">
      <t>バンゴウ</t>
    </rPh>
    <phoneticPr fontId="2"/>
  </si>
  <si>
    <t>２回戦　試合番号　24</t>
    <phoneticPr fontId="2"/>
  </si>
  <si>
    <t>３回戦　試合番号　28</t>
    <phoneticPr fontId="2"/>
  </si>
  <si>
    <t>準決勝　試合番号　30</t>
    <rPh sb="0" eb="1">
      <t>ジュン</t>
    </rPh>
    <rPh sb="1" eb="3">
      <t>ケッショウ</t>
    </rPh>
    <rPh sb="4" eb="6">
      <t>シアイ</t>
    </rPh>
    <rPh sb="6" eb="8">
      <t>バンゴウ</t>
    </rPh>
    <phoneticPr fontId="2"/>
  </si>
  <si>
    <t>（前大会優勝）</t>
    <rPh sb="1" eb="2">
      <t>ゼン</t>
    </rPh>
    <rPh sb="2" eb="4">
      <t>タイカイ</t>
    </rPh>
    <rPh sb="4" eb="6">
      <t>ユウショウ</t>
    </rPh>
    <phoneticPr fontId="2"/>
  </si>
  <si>
    <t>（台東区）</t>
    <rPh sb="1" eb="4">
      <t>タイトウク</t>
    </rPh>
    <phoneticPr fontId="2"/>
  </si>
  <si>
    <t>（千代田区）</t>
    <rPh sb="1" eb="5">
      <t>チヨダク</t>
    </rPh>
    <phoneticPr fontId="2"/>
  </si>
  <si>
    <t>（中央区）</t>
    <rPh sb="1" eb="4">
      <t>チュウオウク</t>
    </rPh>
    <phoneticPr fontId="2"/>
  </si>
  <si>
    <t>（港区）</t>
    <rPh sb="1" eb="3">
      <t>ミナトク</t>
    </rPh>
    <phoneticPr fontId="2"/>
  </si>
  <si>
    <t>（新宿区）</t>
    <rPh sb="1" eb="4">
      <t>シンジュクク</t>
    </rPh>
    <phoneticPr fontId="2"/>
  </si>
  <si>
    <t>（文京区）</t>
    <rPh sb="1" eb="4">
      <t>ブンキョウク</t>
    </rPh>
    <phoneticPr fontId="2"/>
  </si>
  <si>
    <t>（江東区）</t>
    <rPh sb="1" eb="3">
      <t>コウトウ</t>
    </rPh>
    <rPh sb="3" eb="4">
      <t>ク</t>
    </rPh>
    <phoneticPr fontId="2"/>
  </si>
  <si>
    <t>（品川区）</t>
    <rPh sb="1" eb="4">
      <t>シナガワク</t>
    </rPh>
    <phoneticPr fontId="2"/>
  </si>
  <si>
    <t>（目黒区）</t>
    <rPh sb="1" eb="4">
      <t>メグロク</t>
    </rPh>
    <phoneticPr fontId="2"/>
  </si>
  <si>
    <t>（大田区）</t>
    <rPh sb="1" eb="4">
      <t>オオタク</t>
    </rPh>
    <phoneticPr fontId="2"/>
  </si>
  <si>
    <t>（世田谷区）</t>
    <rPh sb="1" eb="5">
      <t>セタガヤク</t>
    </rPh>
    <phoneticPr fontId="2"/>
  </si>
  <si>
    <t>（渋谷区）</t>
    <rPh sb="1" eb="4">
      <t>シブヤク</t>
    </rPh>
    <phoneticPr fontId="2"/>
  </si>
  <si>
    <t>（中野区）</t>
    <rPh sb="1" eb="4">
      <t>ナカノク</t>
    </rPh>
    <phoneticPr fontId="2"/>
  </si>
  <si>
    <t>（杉並区）</t>
    <rPh sb="1" eb="4">
      <t>スギナミク</t>
    </rPh>
    <phoneticPr fontId="2"/>
  </si>
  <si>
    <t>（豊島区）</t>
    <rPh sb="1" eb="4">
      <t>トシマク</t>
    </rPh>
    <phoneticPr fontId="2"/>
  </si>
  <si>
    <t>（板橋区）</t>
    <rPh sb="1" eb="4">
      <t>イタバシク</t>
    </rPh>
    <phoneticPr fontId="2"/>
  </si>
  <si>
    <t>（練馬区）</t>
    <rPh sb="1" eb="4">
      <t>ネリマク</t>
    </rPh>
    <phoneticPr fontId="2"/>
  </si>
  <si>
    <t>（北区）</t>
    <rPh sb="1" eb="3">
      <t>キタク</t>
    </rPh>
    <phoneticPr fontId="2"/>
  </si>
  <si>
    <t>（荒川区）</t>
    <rPh sb="1" eb="4">
      <t>アラカワク</t>
    </rPh>
    <phoneticPr fontId="2"/>
  </si>
  <si>
    <t>（足立区）</t>
    <rPh sb="1" eb="4">
      <t>アダチク</t>
    </rPh>
    <phoneticPr fontId="2"/>
  </si>
  <si>
    <t>（葛飾区）</t>
    <rPh sb="1" eb="4">
      <t>カツシカク</t>
    </rPh>
    <phoneticPr fontId="2"/>
  </si>
  <si>
    <t>（江戸川区）</t>
    <rPh sb="1" eb="5">
      <t>エドガワク</t>
    </rPh>
    <phoneticPr fontId="2"/>
  </si>
  <si>
    <t>（町田市）</t>
    <rPh sb="1" eb="4">
      <t>マチダシ</t>
    </rPh>
    <phoneticPr fontId="2"/>
  </si>
  <si>
    <t>（東久留米市）</t>
    <rPh sb="1" eb="6">
      <t>ヒガシクルメシ</t>
    </rPh>
    <phoneticPr fontId="2"/>
  </si>
  <si>
    <t>（多摩市）</t>
    <rPh sb="1" eb="4">
      <t>タマシ</t>
    </rPh>
    <phoneticPr fontId="2"/>
  </si>
  <si>
    <t>（小金井市）</t>
    <rPh sb="1" eb="5">
      <t>コガネイシ</t>
    </rPh>
    <phoneticPr fontId="2"/>
  </si>
  <si>
    <t>（狛江市）</t>
    <rPh sb="1" eb="4">
      <t>コマエシ</t>
    </rPh>
    <phoneticPr fontId="2"/>
  </si>
  <si>
    <t>（府中市）</t>
    <rPh sb="1" eb="4">
      <t>フチュウシ</t>
    </rPh>
    <phoneticPr fontId="2"/>
  </si>
  <si>
    <t>（調布市）</t>
    <rPh sb="1" eb="3">
      <t>チョウフ</t>
    </rPh>
    <rPh sb="3" eb="4">
      <t>シ</t>
    </rPh>
    <phoneticPr fontId="2"/>
  </si>
  <si>
    <t>（墨田区）</t>
    <rPh sb="1" eb="4">
      <t>スミダク</t>
    </rPh>
    <phoneticPr fontId="2"/>
  </si>
  <si>
    <t>抽選缶</t>
    <rPh sb="0" eb="2">
      <t>チュウセン</t>
    </rPh>
    <rPh sb="2" eb="3">
      <t>カン</t>
    </rPh>
    <phoneticPr fontId="2"/>
  </si>
  <si>
    <t>城北メッツ</t>
    <rPh sb="0" eb="2">
      <t>ジョウホク</t>
    </rPh>
    <phoneticPr fontId="2"/>
  </si>
  <si>
    <t>２３区大会出場チーム</t>
    <rPh sb="2" eb="3">
      <t>ク</t>
    </rPh>
    <rPh sb="3" eb="5">
      <t>タイカイ</t>
    </rPh>
    <rPh sb="5" eb="7">
      <t>シュツジョウ</t>
    </rPh>
    <phoneticPr fontId="2"/>
  </si>
  <si>
    <t>Ａ</t>
    <phoneticPr fontId="2"/>
  </si>
  <si>
    <t>Ｂ</t>
    <phoneticPr fontId="2"/>
  </si>
  <si>
    <t>Ａ（1～16）Ｂ（17～31）</t>
    <phoneticPr fontId="2"/>
  </si>
  <si>
    <t>１１月２２日（土）</t>
    <rPh sb="2" eb="3">
      <t>ガツ</t>
    </rPh>
    <rPh sb="5" eb="6">
      <t>ニチ</t>
    </rPh>
    <rPh sb="7" eb="8">
      <t>ド</t>
    </rPh>
    <phoneticPr fontId="2"/>
  </si>
  <si>
    <t>１１月１６日（日）</t>
    <rPh sb="2" eb="3">
      <t>ガツ</t>
    </rPh>
    <rPh sb="5" eb="6">
      <t>ニチ</t>
    </rPh>
    <rPh sb="7" eb="8">
      <t>ニチ</t>
    </rPh>
    <phoneticPr fontId="2"/>
  </si>
  <si>
    <t>１１月２３日（日）</t>
    <rPh sb="2" eb="3">
      <t>ガツ</t>
    </rPh>
    <rPh sb="5" eb="6">
      <t>ニチ</t>
    </rPh>
    <rPh sb="7" eb="8">
      <t>ニチ</t>
    </rPh>
    <phoneticPr fontId="2"/>
  </si>
  <si>
    <t>１１月２４日（祝）</t>
    <rPh sb="2" eb="3">
      <t>ガツ</t>
    </rPh>
    <rPh sb="5" eb="6">
      <t>ニチ</t>
    </rPh>
    <rPh sb="7" eb="8">
      <t>シュク</t>
    </rPh>
    <phoneticPr fontId="2"/>
  </si>
  <si>
    <t>１１月３０日（日）</t>
    <rPh sb="2" eb="3">
      <t>ガツ</t>
    </rPh>
    <rPh sb="5" eb="6">
      <t>ニチ</t>
    </rPh>
    <rPh sb="7" eb="8">
      <t>ニチ</t>
    </rPh>
    <phoneticPr fontId="2"/>
  </si>
  <si>
    <t>１２月７日（日）</t>
    <rPh sb="2" eb="3">
      <t>ガツ</t>
    </rPh>
    <rPh sb="4" eb="5">
      <t>ニチ</t>
    </rPh>
    <rPh sb="6" eb="7">
      <t>ニチ</t>
    </rPh>
    <phoneticPr fontId="2"/>
  </si>
  <si>
    <t>第３０回　都知事杯争奪少年軟式野球大会</t>
    <phoneticPr fontId="2"/>
  </si>
  <si>
    <t>サンジュニア</t>
    <phoneticPr fontId="2"/>
  </si>
  <si>
    <t>中央バンディーズ</t>
    <rPh sb="0" eb="2">
      <t>チュウオウ</t>
    </rPh>
    <phoneticPr fontId="2"/>
  </si>
  <si>
    <t>（前年度優勝）</t>
    <rPh sb="1" eb="4">
      <t>ゼンネンド</t>
    </rPh>
    <rPh sb="4" eb="6">
      <t>ユウショウ</t>
    </rPh>
    <phoneticPr fontId="2"/>
  </si>
  <si>
    <t>池雪ジュニアストロング</t>
    <rPh sb="0" eb="1">
      <t>イケ</t>
    </rPh>
    <rPh sb="1" eb="2">
      <t>ユキ</t>
    </rPh>
    <phoneticPr fontId="2"/>
  </si>
  <si>
    <t>若羽クラブ</t>
    <rPh sb="0" eb="1">
      <t>ワカ</t>
    </rPh>
    <rPh sb="1" eb="2">
      <t>ハネ</t>
    </rPh>
    <phoneticPr fontId="2"/>
  </si>
  <si>
    <t>西千タイガース</t>
    <rPh sb="0" eb="2">
      <t>ニシセン</t>
    </rPh>
    <phoneticPr fontId="2"/>
  </si>
  <si>
    <t>松島ファルコンズ</t>
    <rPh sb="0" eb="2">
      <t>マツシマ</t>
    </rPh>
    <phoneticPr fontId="2"/>
  </si>
  <si>
    <t>和泉少年野球チーム</t>
    <rPh sb="0" eb="2">
      <t>イズミ</t>
    </rPh>
    <rPh sb="2" eb="6">
      <t>ショウネンヤキュウ</t>
    </rPh>
    <phoneticPr fontId="2"/>
  </si>
  <si>
    <t>住南ビクトリーファイターズ</t>
    <rPh sb="0" eb="1">
      <t>ジュウ</t>
    </rPh>
    <rPh sb="1" eb="2">
      <t>ナン</t>
    </rPh>
    <phoneticPr fontId="2"/>
  </si>
  <si>
    <t>中根メッツ</t>
    <rPh sb="0" eb="2">
      <t>ナカネ</t>
    </rPh>
    <phoneticPr fontId="2"/>
  </si>
  <si>
    <t>スミダジャガーズ</t>
    <phoneticPr fontId="2"/>
  </si>
  <si>
    <t>小金井アトムズ</t>
    <rPh sb="0" eb="3">
      <t>コガネイ</t>
    </rPh>
    <phoneticPr fontId="2"/>
  </si>
  <si>
    <t>中央キングス少年野球団</t>
    <rPh sb="0" eb="2">
      <t>チュウオウ</t>
    </rPh>
    <rPh sb="6" eb="9">
      <t>ショウネンヤ</t>
    </rPh>
    <rPh sb="9" eb="11">
      <t>キュウダン</t>
    </rPh>
    <phoneticPr fontId="2"/>
  </si>
  <si>
    <t>エンジェルス</t>
    <phoneticPr fontId="2"/>
  </si>
  <si>
    <t>オール伊藤野球クラブ</t>
    <rPh sb="3" eb="5">
      <t>イトウ</t>
    </rPh>
    <rPh sb="5" eb="7">
      <t>ヤキュウ</t>
    </rPh>
    <phoneticPr fontId="2"/>
  </si>
  <si>
    <t>調布フェニックス</t>
    <rPh sb="0" eb="2">
      <t>チョウフ</t>
    </rPh>
    <phoneticPr fontId="2"/>
  </si>
  <si>
    <t>（調布市）</t>
    <rPh sb="1" eb="4">
      <t>チョウフシ</t>
    </rPh>
    <phoneticPr fontId="2"/>
  </si>
  <si>
    <t>１６日希望</t>
    <rPh sb="2" eb="3">
      <t>ニチ</t>
    </rPh>
    <rPh sb="3" eb="5">
      <t>キボウ</t>
    </rPh>
    <phoneticPr fontId="2"/>
  </si>
  <si>
    <t>学校行事（２２日）でお願い</t>
    <rPh sb="0" eb="2">
      <t>ガッコウ</t>
    </rPh>
    <rPh sb="2" eb="4">
      <t>ギョウジ</t>
    </rPh>
    <rPh sb="7" eb="8">
      <t>ニチ</t>
    </rPh>
    <rPh sb="11" eb="12">
      <t>ネガ</t>
    </rPh>
    <phoneticPr fontId="2"/>
  </si>
  <si>
    <t>赤西ナイン</t>
    <rPh sb="0" eb="2">
      <t>アカニシ</t>
    </rPh>
    <phoneticPr fontId="2"/>
  </si>
  <si>
    <t>仲町会ブルーストロングス</t>
    <rPh sb="0" eb="3">
      <t>ナカチョウカイ</t>
    </rPh>
    <phoneticPr fontId="2"/>
  </si>
  <si>
    <t>淀四ライオンズ</t>
    <rPh sb="0" eb="1">
      <t>ヨド</t>
    </rPh>
    <rPh sb="1" eb="2">
      <t>ヨン</t>
    </rPh>
    <phoneticPr fontId="2"/>
  </si>
  <si>
    <t>高輪クラブ</t>
    <rPh sb="0" eb="2">
      <t>タカナワ</t>
    </rPh>
    <phoneticPr fontId="2"/>
  </si>
  <si>
    <t>狛江フェニックス</t>
    <rPh sb="0" eb="2">
      <t>コマエ</t>
    </rPh>
    <phoneticPr fontId="2"/>
  </si>
  <si>
    <t>リトルロジャース</t>
    <phoneticPr fontId="2"/>
  </si>
  <si>
    <t>東王ジュニア</t>
    <rPh sb="0" eb="2">
      <t>トウオウ</t>
    </rPh>
    <phoneticPr fontId="2"/>
  </si>
  <si>
    <t>スミダジャガーズ</t>
  </si>
  <si>
    <t>仲宿ファイターズ</t>
    <rPh sb="0" eb="2">
      <t>ナカジュク</t>
    </rPh>
    <phoneticPr fontId="2"/>
  </si>
  <si>
    <t>若林キッズＡ</t>
    <rPh sb="0" eb="2">
      <t>ワカバヤシ</t>
    </rPh>
    <phoneticPr fontId="2"/>
  </si>
  <si>
    <t>沓掛野球クラブ</t>
    <rPh sb="0" eb="2">
      <t>クヅカケ</t>
    </rPh>
    <rPh sb="2" eb="4">
      <t>ヤキュウ</t>
    </rPh>
    <phoneticPr fontId="2"/>
  </si>
  <si>
    <t>千住クラブ</t>
    <rPh sb="0" eb="2">
      <t>センジュ</t>
    </rPh>
    <phoneticPr fontId="2"/>
  </si>
  <si>
    <t>諏訪インディアンス</t>
    <rPh sb="0" eb="2">
      <t>スワ</t>
    </rPh>
    <phoneticPr fontId="2"/>
  </si>
  <si>
    <t>金町ジャイアンツ</t>
    <rPh sb="0" eb="2">
      <t>カナマチ</t>
    </rPh>
    <phoneticPr fontId="2"/>
  </si>
  <si>
    <t>中野コメッツ</t>
    <rPh sb="0" eb="2">
      <t>ナカノ</t>
    </rPh>
    <phoneticPr fontId="2"/>
  </si>
  <si>
    <t>町田玉川</t>
    <rPh sb="0" eb="2">
      <t>マチダ</t>
    </rPh>
    <rPh sb="2" eb="4">
      <t>タマガワ</t>
    </rPh>
    <phoneticPr fontId="2"/>
  </si>
  <si>
    <t>東久留米アストロズ</t>
    <rPh sb="0" eb="4">
      <t>ヒガシクルメ</t>
    </rPh>
    <phoneticPr fontId="2"/>
  </si>
  <si>
    <t xml:space="preserve">　 </t>
    <phoneticPr fontId="2"/>
  </si>
  <si>
    <t>２３日へ</t>
    <rPh sb="2" eb="3">
      <t>ニチ</t>
    </rPh>
    <phoneticPr fontId="2"/>
  </si>
  <si>
    <t>連盟行事（１６日）でお願い</t>
    <rPh sb="0" eb="2">
      <t>レンメイ</t>
    </rPh>
    <rPh sb="2" eb="4">
      <t>ギョウジ</t>
    </rPh>
    <rPh sb="7" eb="8">
      <t>ニチ</t>
    </rPh>
    <rPh sb="11" eb="12">
      <t>ネガ</t>
    </rPh>
    <phoneticPr fontId="2"/>
  </si>
  <si>
    <t>２２日希望</t>
    <rPh sb="2" eb="3">
      <t>ニチ</t>
    </rPh>
    <rPh sb="3" eb="5">
      <t>キボウ</t>
    </rPh>
    <phoneticPr fontId="2"/>
  </si>
  <si>
    <t>9,10</t>
    <phoneticPr fontId="2"/>
  </si>
  <si>
    <t>千住パワーズ</t>
    <rPh sb="0" eb="2">
      <t>センジュ</t>
    </rPh>
    <phoneticPr fontId="2"/>
  </si>
  <si>
    <t>×</t>
    <phoneticPr fontId="2"/>
  </si>
  <si>
    <t>沓掛野球クラブ</t>
    <rPh sb="0" eb="2">
      <t>クズカケ</t>
    </rPh>
    <rPh sb="2" eb="4">
      <t>ヤキュウ</t>
    </rPh>
    <phoneticPr fontId="2"/>
  </si>
  <si>
    <t>住南ビクトリーファイターズ</t>
    <rPh sb="0" eb="2">
      <t>ジュウナン</t>
    </rPh>
    <phoneticPr fontId="2"/>
  </si>
  <si>
    <t>池雪ジュニアストロング</t>
    <rPh sb="0" eb="2">
      <t>チセツ</t>
    </rPh>
    <phoneticPr fontId="2"/>
  </si>
  <si>
    <t>2(2)</t>
    <phoneticPr fontId="2"/>
  </si>
  <si>
    <t>2(1)</t>
    <phoneticPr fontId="2"/>
  </si>
  <si>
    <t>ＴＢ</t>
    <phoneticPr fontId="2"/>
  </si>
  <si>
    <t>3(2)</t>
    <phoneticPr fontId="2"/>
  </si>
  <si>
    <t>3(1)</t>
    <phoneticPr fontId="2"/>
  </si>
  <si>
    <t>若羽クラブ</t>
    <rPh sb="0" eb="2">
      <t>ワカハネ</t>
    </rPh>
    <phoneticPr fontId="2"/>
  </si>
  <si>
    <t>7(2)</t>
    <phoneticPr fontId="2"/>
  </si>
  <si>
    <t>7(1)</t>
    <phoneticPr fontId="2"/>
  </si>
  <si>
    <t>中央キングス少年野球団</t>
    <rPh sb="0" eb="2">
      <t>チュウオウ</t>
    </rPh>
    <rPh sb="6" eb="11">
      <t>ショウネンヤキュウダン</t>
    </rPh>
    <phoneticPr fontId="2"/>
  </si>
  <si>
    <t>4(0)</t>
    <phoneticPr fontId="2"/>
  </si>
  <si>
    <t>4(1)</t>
    <phoneticPr fontId="2"/>
  </si>
  <si>
    <t>町田玉川</t>
    <rPh sb="0" eb="4">
      <t>マチダタマガワ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</si>
</sst>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u/>
      <sz val="11"/>
      <color indexed="12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ＤＦＰ平成丸ゴシック体W4"/>
      <family val="3"/>
      <charset val="128"/>
    </font>
    <font>
      <sz val="11"/>
      <color indexed="9"/>
      <name val="ＤＦＰ平成丸ゴシック体W4"/>
      <family val="3"/>
      <charset val="128"/>
    </font>
    <font>
      <u val="double"/>
      <sz val="16"/>
      <name val="ＤＦＰ平成丸ゴシック体W4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12"/>
      <name val="ＤＦ平成丸ゴシック体W4"/>
      <family val="3"/>
      <charset val="128"/>
    </font>
    <font>
      <sz val="11"/>
      <name val="ＤＦ平成丸ゴシック体W4"/>
      <family val="3"/>
      <charset val="128"/>
    </font>
    <font>
      <sz val="11"/>
      <color indexed="10"/>
      <name val="ＤＦ平成丸ゴシック体W4"/>
      <family val="3"/>
      <charset val="128"/>
    </font>
    <font>
      <b/>
      <sz val="12"/>
      <color indexed="10"/>
      <name val="ＤＦ平成丸ゴシック体W4"/>
      <family val="3"/>
      <charset val="128"/>
    </font>
    <font>
      <sz val="16"/>
      <name val="ＤＦ平成丸ゴシック体W4"/>
      <family val="3"/>
      <charset val="128"/>
    </font>
    <font>
      <u/>
      <sz val="11"/>
      <name val="ＤＦ平成丸ゴシック体W4"/>
      <family val="3"/>
      <charset val="128"/>
    </font>
    <font>
      <sz val="10"/>
      <name val="ＤＦ平成丸ゴシック体W4"/>
      <family val="3"/>
      <charset val="128"/>
    </font>
    <font>
      <sz val="8"/>
      <name val="ＤＦ平成丸ゴシック体W4"/>
      <family val="3"/>
      <charset val="128"/>
    </font>
    <font>
      <sz val="20"/>
      <name val="AR P丸ゴシック体E"/>
      <family val="3"/>
      <charset val="128"/>
    </font>
    <font>
      <u val="double"/>
      <sz val="16"/>
      <name val="AR P丸ゴシック体E"/>
      <family val="3"/>
      <charset val="128"/>
    </font>
    <font>
      <b/>
      <sz val="11"/>
      <name val="AR P丸ゴシック体E"/>
      <family val="3"/>
      <charset val="128"/>
    </font>
    <font>
      <b/>
      <sz val="11"/>
      <color theme="1"/>
      <name val="AR P丸ゴシック体E"/>
      <family val="3"/>
      <charset val="128"/>
    </font>
    <font>
      <sz val="10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16"/>
      <color theme="4" tint="-0.249977111117893"/>
      <name val="HG丸ｺﾞｼｯｸM-PRO"/>
      <family val="3"/>
      <charset val="12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</fills>
  <borders count="4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ck">
        <color rgb="FFFF0000"/>
      </right>
      <top/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 style="thin">
        <color indexed="64"/>
      </bottom>
      <diagonal/>
    </border>
  </borders>
  <cellStyleXfs count="56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4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32" fillId="0" borderId="0">
      <alignment vertical="center"/>
    </xf>
    <xf numFmtId="0" fontId="3" fillId="0" borderId="0"/>
    <xf numFmtId="0" fontId="4" fillId="0" borderId="0"/>
    <xf numFmtId="0" fontId="6" fillId="0" borderId="0">
      <alignment vertical="center"/>
    </xf>
    <xf numFmtId="0" fontId="32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23" fillId="4" borderId="0" applyNumberFormat="0" applyBorder="0" applyAlignment="0" applyProtection="0">
      <alignment vertical="center"/>
    </xf>
    <xf numFmtId="0" fontId="4" fillId="0" borderId="0"/>
    <xf numFmtId="0" fontId="1" fillId="0" borderId="0">
      <alignment vertical="center"/>
    </xf>
  </cellStyleXfs>
  <cellXfs count="17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0" fillId="0" borderId="16" xfId="0" applyBorder="1" applyAlignment="1">
      <alignment vertical="center" shrinkToFit="1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Alignment="1">
      <alignment shrinkToFit="1"/>
    </xf>
    <xf numFmtId="0" fontId="7" fillId="0" borderId="0" xfId="0" applyFont="1" applyAlignment="1">
      <alignment horizontal="center"/>
    </xf>
    <xf numFmtId="0" fontId="0" fillId="0" borderId="24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29" fillId="0" borderId="0" xfId="0" applyFont="1"/>
    <xf numFmtId="0" fontId="29" fillId="24" borderId="0" xfId="0" applyFont="1" applyFill="1"/>
    <xf numFmtId="0" fontId="7" fillId="0" borderId="17" xfId="0" applyFont="1" applyBorder="1" applyAlignment="1">
      <alignment horizontal="center" vertical="center" shrinkToFit="1"/>
    </xf>
    <xf numFmtId="0" fontId="24" fillId="0" borderId="0" xfId="0" applyFont="1"/>
    <xf numFmtId="0" fontId="24" fillId="24" borderId="0" xfId="0" applyFont="1" applyFill="1"/>
    <xf numFmtId="0" fontId="28" fillId="0" borderId="0" xfId="0" applyFont="1"/>
    <xf numFmtId="0" fontId="28" fillId="24" borderId="0" xfId="0" applyFont="1" applyFill="1"/>
    <xf numFmtId="0" fontId="28" fillId="24" borderId="0" xfId="0" applyFont="1" applyFill="1" applyAlignment="1">
      <alignment horizontal="center" vertical="center"/>
    </xf>
    <xf numFmtId="0" fontId="28" fillId="24" borderId="15" xfId="0" applyFont="1" applyFill="1" applyBorder="1" applyAlignment="1">
      <alignment horizontal="center" vertical="center"/>
    </xf>
    <xf numFmtId="0" fontId="28" fillId="24" borderId="12" xfId="0" applyFont="1" applyFill="1" applyBorder="1" applyAlignment="1">
      <alignment horizontal="center" vertical="center"/>
    </xf>
    <xf numFmtId="0" fontId="28" fillId="24" borderId="15" xfId="0" applyFont="1" applyFill="1" applyBorder="1" applyAlignment="1">
      <alignment horizontal="right" vertical="center"/>
    </xf>
    <xf numFmtId="0" fontId="28" fillId="24" borderId="0" xfId="0" applyFont="1" applyFill="1" applyAlignment="1">
      <alignment horizontal="right"/>
    </xf>
    <xf numFmtId="0" fontId="28" fillId="24" borderId="12" xfId="0" applyFont="1" applyFill="1" applyBorder="1" applyAlignment="1">
      <alignment horizontal="left" vertical="center"/>
    </xf>
    <xf numFmtId="0" fontId="28" fillId="24" borderId="0" xfId="0" applyFont="1" applyFill="1" applyAlignment="1">
      <alignment horizontal="right" vertical="center"/>
    </xf>
    <xf numFmtId="0" fontId="25" fillId="24" borderId="12" xfId="0" quotePrefix="1" applyFont="1" applyFill="1" applyBorder="1" applyAlignment="1">
      <alignment horizontal="left" vertical="center"/>
    </xf>
    <xf numFmtId="0" fontId="28" fillId="24" borderId="0" xfId="0" applyFont="1" applyFill="1" applyAlignment="1">
      <alignment horizontal="left" vertical="center"/>
    </xf>
    <xf numFmtId="0" fontId="28" fillId="24" borderId="0" xfId="0" applyFont="1" applyFill="1" applyAlignment="1">
      <alignment horizontal="center"/>
    </xf>
    <xf numFmtId="0" fontId="24" fillId="0" borderId="15" xfId="0" applyFont="1" applyBorder="1"/>
    <xf numFmtId="0" fontId="25" fillId="24" borderId="0" xfId="0" quotePrefix="1" applyFont="1" applyFill="1" applyAlignment="1">
      <alignment horizontal="right"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5" fillId="0" borderId="0" xfId="0" applyFont="1" applyAlignment="1">
      <alignment horizontal="distributed"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horizontal="right" vertical="center"/>
    </xf>
    <xf numFmtId="0" fontId="35" fillId="0" borderId="27" xfId="0" applyFont="1" applyBorder="1" applyAlignment="1">
      <alignment vertical="center"/>
    </xf>
    <xf numFmtId="0" fontId="36" fillId="0" borderId="24" xfId="0" applyFont="1" applyBorder="1" applyAlignment="1">
      <alignment horizontal="center" vertical="center"/>
    </xf>
    <xf numFmtId="0" fontId="36" fillId="0" borderId="24" xfId="0" applyFont="1" applyBorder="1" applyAlignment="1">
      <alignment vertical="center"/>
    </xf>
    <xf numFmtId="0" fontId="35" fillId="0" borderId="28" xfId="0" applyFont="1" applyBorder="1" applyAlignment="1">
      <alignment vertical="center"/>
    </xf>
    <xf numFmtId="0" fontId="35" fillId="0" borderId="29" xfId="0" applyFont="1" applyBorder="1" applyAlignment="1">
      <alignment vertical="center"/>
    </xf>
    <xf numFmtId="0" fontId="36" fillId="0" borderId="30" xfId="0" applyFont="1" applyBorder="1" applyAlignment="1">
      <alignment horizontal="center" vertical="center"/>
    </xf>
    <xf numFmtId="0" fontId="36" fillId="0" borderId="30" xfId="0" applyFont="1" applyBorder="1" applyAlignment="1">
      <alignment vertical="center"/>
    </xf>
    <xf numFmtId="0" fontId="31" fillId="24" borderId="0" xfId="0" applyFont="1" applyFill="1" applyAlignment="1">
      <alignment horizontal="center" vertical="center"/>
    </xf>
    <xf numFmtId="0" fontId="24" fillId="0" borderId="14" xfId="0" applyFont="1" applyBorder="1"/>
    <xf numFmtId="0" fontId="30" fillId="0" borderId="0" xfId="0" applyFont="1" applyAlignment="1">
      <alignment horizontal="center"/>
    </xf>
    <xf numFmtId="58" fontId="30" fillId="24" borderId="0" xfId="0" applyNumberFormat="1" applyFont="1" applyFill="1" applyAlignment="1">
      <alignment horizontal="center" vertical="top"/>
    </xf>
    <xf numFmtId="0" fontId="30" fillId="24" borderId="0" xfId="0" applyFont="1" applyFill="1" applyAlignment="1">
      <alignment horizontal="center"/>
    </xf>
    <xf numFmtId="0" fontId="36" fillId="0" borderId="0" xfId="0" applyFont="1" applyAlignment="1">
      <alignment horizontal="left" vertical="center"/>
    </xf>
    <xf numFmtId="0" fontId="42" fillId="0" borderId="28" xfId="0" applyFont="1" applyBorder="1" applyAlignment="1">
      <alignment vertical="center"/>
    </xf>
    <xf numFmtId="0" fontId="39" fillId="26" borderId="0" xfId="0" applyFont="1" applyFill="1" applyAlignment="1">
      <alignment horizontal="center" vertical="center"/>
    </xf>
    <xf numFmtId="0" fontId="36" fillId="0" borderId="28" xfId="0" applyFont="1" applyBorder="1" applyAlignment="1">
      <alignment vertical="center"/>
    </xf>
    <xf numFmtId="0" fontId="25" fillId="24" borderId="12" xfId="0" quotePrefix="1" applyFont="1" applyFill="1" applyBorder="1" applyAlignment="1">
      <alignment horizontal="right" vertical="center"/>
    </xf>
    <xf numFmtId="0" fontId="28" fillId="24" borderId="14" xfId="0" applyFont="1" applyFill="1" applyBorder="1" applyAlignment="1">
      <alignment horizontal="center" vertical="center"/>
    </xf>
    <xf numFmtId="0" fontId="40" fillId="0" borderId="0" xfId="0" applyFont="1" applyAlignment="1">
      <alignment vertical="center"/>
    </xf>
    <xf numFmtId="0" fontId="36" fillId="27" borderId="0" xfId="0" applyFont="1" applyFill="1" applyAlignment="1">
      <alignment vertical="center"/>
    </xf>
    <xf numFmtId="0" fontId="25" fillId="24" borderId="12" xfId="0" applyFont="1" applyFill="1" applyBorder="1" applyAlignment="1">
      <alignment horizontal="left" vertical="center"/>
    </xf>
    <xf numFmtId="0" fontId="25" fillId="24" borderId="0" xfId="0" quotePrefix="1" applyFont="1" applyFill="1" applyAlignment="1">
      <alignment horizontal="right"/>
    </xf>
    <xf numFmtId="0" fontId="28" fillId="24" borderId="12" xfId="0" applyFont="1" applyFill="1" applyBorder="1"/>
    <xf numFmtId="0" fontId="36" fillId="0" borderId="10" xfId="0" applyFont="1" applyBorder="1" applyAlignment="1">
      <alignment vertical="center"/>
    </xf>
    <xf numFmtId="0" fontId="38" fillId="0" borderId="10" xfId="0" applyFont="1" applyBorder="1" applyAlignment="1">
      <alignment vertical="center"/>
    </xf>
    <xf numFmtId="0" fontId="36" fillId="0" borderId="10" xfId="0" applyFont="1" applyBorder="1" applyAlignment="1">
      <alignment horizontal="center" vertical="center"/>
    </xf>
    <xf numFmtId="0" fontId="39" fillId="0" borderId="10" xfId="0" applyFont="1" applyBorder="1" applyAlignment="1">
      <alignment horizontal="center" vertical="center"/>
    </xf>
    <xf numFmtId="0" fontId="35" fillId="0" borderId="10" xfId="0" applyFont="1" applyBorder="1" applyAlignment="1">
      <alignment horizontal="distributed" vertical="center"/>
    </xf>
    <xf numFmtId="0" fontId="35" fillId="0" borderId="10" xfId="0" applyFont="1" applyBorder="1" applyAlignment="1">
      <alignment horizontal="distributed" vertical="center" wrapText="1"/>
    </xf>
    <xf numFmtId="0" fontId="27" fillId="24" borderId="12" xfId="0" quotePrefix="1" applyFont="1" applyFill="1" applyBorder="1" applyAlignment="1">
      <alignment horizontal="left" vertical="center"/>
    </xf>
    <xf numFmtId="0" fontId="47" fillId="24" borderId="15" xfId="0" applyFont="1" applyFill="1" applyBorder="1" applyAlignment="1">
      <alignment horizontal="center" vertical="center"/>
    </xf>
    <xf numFmtId="0" fontId="47" fillId="24" borderId="15" xfId="0" applyFont="1" applyFill="1" applyBorder="1" applyAlignment="1">
      <alignment horizontal="right" vertical="center"/>
    </xf>
    <xf numFmtId="0" fontId="47" fillId="24" borderId="15" xfId="0" applyFont="1" applyFill="1" applyBorder="1" applyAlignment="1">
      <alignment horizontal="center"/>
    </xf>
    <xf numFmtId="0" fontId="28" fillId="24" borderId="12" xfId="0" applyFont="1" applyFill="1" applyBorder="1" applyAlignment="1">
      <alignment horizontal="right"/>
    </xf>
    <xf numFmtId="0" fontId="25" fillId="24" borderId="0" xfId="0" applyFont="1" applyFill="1" applyAlignment="1">
      <alignment horizontal="right" vertical="center"/>
    </xf>
    <xf numFmtId="0" fontId="35" fillId="28" borderId="10" xfId="0" applyFont="1" applyFill="1" applyBorder="1" applyAlignment="1">
      <alignment horizontal="distributed" vertical="center"/>
    </xf>
    <xf numFmtId="0" fontId="36" fillId="28" borderId="10" xfId="0" applyFont="1" applyFill="1" applyBorder="1" applyAlignment="1">
      <alignment horizontal="center" vertical="center"/>
    </xf>
    <xf numFmtId="0" fontId="35" fillId="29" borderId="10" xfId="0" applyFont="1" applyFill="1" applyBorder="1" applyAlignment="1">
      <alignment horizontal="distributed" vertical="center"/>
    </xf>
    <xf numFmtId="0" fontId="36" fillId="29" borderId="10" xfId="0" applyFont="1" applyFill="1" applyBorder="1" applyAlignment="1">
      <alignment horizontal="center" vertical="center"/>
    </xf>
    <xf numFmtId="0" fontId="25" fillId="24" borderId="13" xfId="0" quotePrefix="1" applyFont="1" applyFill="1" applyBorder="1" applyAlignment="1">
      <alignment horizontal="right" vertical="center"/>
    </xf>
    <xf numFmtId="0" fontId="26" fillId="24" borderId="0" xfId="0" quotePrefix="1" applyFont="1" applyFill="1" applyAlignment="1">
      <alignment horizontal="right" vertical="center"/>
    </xf>
    <xf numFmtId="0" fontId="28" fillId="24" borderId="12" xfId="0" applyFont="1" applyFill="1" applyBorder="1" applyAlignment="1">
      <alignment horizontal="left"/>
    </xf>
    <xf numFmtId="0" fontId="25" fillId="24" borderId="12" xfId="0" applyFont="1" applyFill="1" applyBorder="1" applyAlignment="1">
      <alignment horizontal="left"/>
    </xf>
    <xf numFmtId="0" fontId="25" fillId="24" borderId="11" xfId="0" quotePrefix="1" applyFont="1" applyFill="1" applyBorder="1" applyAlignment="1">
      <alignment horizontal="right" vertical="center"/>
    </xf>
    <xf numFmtId="0" fontId="28" fillId="24" borderId="13" xfId="0" applyFont="1" applyFill="1" applyBorder="1"/>
    <xf numFmtId="0" fontId="35" fillId="0" borderId="0" xfId="0" applyFont="1" applyAlignment="1">
      <alignment horizontal="distributed" vertical="center" wrapText="1"/>
    </xf>
    <xf numFmtId="0" fontId="36" fillId="30" borderId="0" xfId="0" applyFont="1" applyFill="1" applyAlignment="1">
      <alignment vertical="center"/>
    </xf>
    <xf numFmtId="0" fontId="35" fillId="30" borderId="10" xfId="0" applyFont="1" applyFill="1" applyBorder="1" applyAlignment="1">
      <alignment horizontal="distributed" vertical="center"/>
    </xf>
    <xf numFmtId="0" fontId="36" fillId="30" borderId="10" xfId="0" applyFont="1" applyFill="1" applyBorder="1" applyAlignment="1">
      <alignment horizontal="center" vertical="center"/>
    </xf>
    <xf numFmtId="0" fontId="36" fillId="0" borderId="10" xfId="0" applyFont="1" applyBorder="1" applyAlignment="1">
      <alignment horizontal="distributed" vertical="center"/>
    </xf>
    <xf numFmtId="0" fontId="35" fillId="27" borderId="10" xfId="0" applyFont="1" applyFill="1" applyBorder="1" applyAlignment="1">
      <alignment horizontal="distributed" vertical="center" wrapText="1"/>
    </xf>
    <xf numFmtId="0" fontId="36" fillId="27" borderId="10" xfId="0" applyFont="1" applyFill="1" applyBorder="1" applyAlignment="1">
      <alignment horizontal="center" vertical="center"/>
    </xf>
    <xf numFmtId="0" fontId="35" fillId="27" borderId="10" xfId="0" applyFont="1" applyFill="1" applyBorder="1" applyAlignment="1">
      <alignment horizontal="distributed" vertical="center"/>
    </xf>
    <xf numFmtId="0" fontId="35" fillId="0" borderId="0" xfId="0" applyFont="1" applyAlignment="1">
      <alignment horizontal="distributed" vertical="distributed" shrinkToFit="1"/>
    </xf>
    <xf numFmtId="0" fontId="36" fillId="0" borderId="0" xfId="0" applyFont="1" applyAlignment="1">
      <alignment horizontal="distributed" vertical="center"/>
    </xf>
    <xf numFmtId="0" fontId="36" fillId="0" borderId="0" xfId="0" applyFont="1" applyAlignment="1">
      <alignment horizontal="center" vertical="center" shrinkToFit="1"/>
    </xf>
    <xf numFmtId="0" fontId="41" fillId="0" borderId="0" xfId="0" applyFont="1" applyAlignment="1">
      <alignment horizontal="distributed" vertical="center"/>
    </xf>
    <xf numFmtId="0" fontId="35" fillId="0" borderId="25" xfId="0" applyFont="1" applyBorder="1" applyAlignment="1">
      <alignment vertical="center"/>
    </xf>
    <xf numFmtId="0" fontId="35" fillId="0" borderId="11" xfId="0" applyFont="1" applyBorder="1" applyAlignment="1">
      <alignment vertical="center"/>
    </xf>
    <xf numFmtId="0" fontId="35" fillId="0" borderId="26" xfId="0" applyFont="1" applyBorder="1" applyAlignment="1">
      <alignment vertical="center"/>
    </xf>
    <xf numFmtId="0" fontId="36" fillId="25" borderId="0" xfId="0" applyFont="1" applyFill="1" applyAlignment="1">
      <alignment vertical="center"/>
    </xf>
    <xf numFmtId="0" fontId="35" fillId="25" borderId="11" xfId="0" applyFont="1" applyFill="1" applyBorder="1" applyAlignment="1">
      <alignment horizontal="center" vertical="center"/>
    </xf>
    <xf numFmtId="0" fontId="35" fillId="25" borderId="10" xfId="0" applyFont="1" applyFill="1" applyBorder="1" applyAlignment="1">
      <alignment horizontal="distributed" vertical="center"/>
    </xf>
    <xf numFmtId="0" fontId="36" fillId="25" borderId="10" xfId="0" applyFont="1" applyFill="1" applyBorder="1" applyAlignment="1">
      <alignment horizontal="center" vertical="center"/>
    </xf>
    <xf numFmtId="0" fontId="24" fillId="0" borderId="31" xfId="0" applyFont="1" applyBorder="1"/>
    <xf numFmtId="0" fontId="25" fillId="24" borderId="32" xfId="0" applyFont="1" applyFill="1" applyBorder="1" applyAlignment="1">
      <alignment horizontal="left" vertical="center"/>
    </xf>
    <xf numFmtId="0" fontId="47" fillId="0" borderId="33" xfId="0" applyFont="1" applyBorder="1"/>
    <xf numFmtId="0" fontId="25" fillId="24" borderId="34" xfId="0" applyFont="1" applyFill="1" applyBorder="1" applyAlignment="1">
      <alignment horizontal="left" vertical="center"/>
    </xf>
    <xf numFmtId="0" fontId="28" fillId="24" borderId="31" xfId="0" applyFont="1" applyFill="1" applyBorder="1" applyAlignment="1">
      <alignment horizontal="right" vertical="center"/>
    </xf>
    <xf numFmtId="0" fontId="27" fillId="24" borderId="35" xfId="0" quotePrefix="1" applyFont="1" applyFill="1" applyBorder="1" applyAlignment="1">
      <alignment horizontal="left" vertical="center"/>
    </xf>
    <xf numFmtId="0" fontId="48" fillId="0" borderId="31" xfId="0" applyFont="1" applyBorder="1"/>
    <xf numFmtId="0" fontId="25" fillId="24" borderId="35" xfId="0" applyFont="1" applyFill="1" applyBorder="1" applyAlignment="1">
      <alignment horizontal="left" vertical="center"/>
    </xf>
    <xf numFmtId="0" fontId="47" fillId="24" borderId="0" xfId="0" applyFont="1" applyFill="1" applyAlignment="1">
      <alignment horizontal="center" vertical="center"/>
    </xf>
    <xf numFmtId="0" fontId="28" fillId="24" borderId="33" xfId="0" applyFont="1" applyFill="1" applyBorder="1" applyAlignment="1">
      <alignment horizontal="right" vertical="center"/>
    </xf>
    <xf numFmtId="0" fontId="25" fillId="24" borderId="34" xfId="0" quotePrefix="1" applyFont="1" applyFill="1" applyBorder="1" applyAlignment="1">
      <alignment horizontal="left" vertical="center"/>
    </xf>
    <xf numFmtId="0" fontId="28" fillId="24" borderId="33" xfId="0" applyFont="1" applyFill="1" applyBorder="1" applyAlignment="1">
      <alignment horizontal="center"/>
    </xf>
    <xf numFmtId="0" fontId="25" fillId="24" borderId="36" xfId="0" applyFont="1" applyFill="1" applyBorder="1" applyAlignment="1">
      <alignment horizontal="left" vertical="center"/>
    </xf>
    <xf numFmtId="0" fontId="47" fillId="24" borderId="31" xfId="0" applyFont="1" applyFill="1" applyBorder="1" applyAlignment="1">
      <alignment horizontal="center" vertical="center"/>
    </xf>
    <xf numFmtId="0" fontId="28" fillId="24" borderId="33" xfId="0" applyFont="1" applyFill="1" applyBorder="1" applyAlignment="1">
      <alignment horizontal="center" vertical="center"/>
    </xf>
    <xf numFmtId="0" fontId="25" fillId="24" borderId="37" xfId="0" applyFont="1" applyFill="1" applyBorder="1" applyAlignment="1">
      <alignment horizontal="right" vertical="center"/>
    </xf>
    <xf numFmtId="0" fontId="25" fillId="24" borderId="39" xfId="0" quotePrefix="1" applyFont="1" applyFill="1" applyBorder="1" applyAlignment="1">
      <alignment horizontal="right" vertical="center"/>
    </xf>
    <xf numFmtId="0" fontId="28" fillId="24" borderId="31" xfId="0" applyFont="1" applyFill="1" applyBorder="1" applyAlignment="1">
      <alignment horizontal="center" vertical="center"/>
    </xf>
    <xf numFmtId="0" fontId="27" fillId="24" borderId="39" xfId="0" quotePrefix="1" applyFont="1" applyFill="1" applyBorder="1" applyAlignment="1">
      <alignment horizontal="right" vertical="center"/>
    </xf>
    <xf numFmtId="0" fontId="27" fillId="24" borderId="13" xfId="0" quotePrefix="1" applyFont="1" applyFill="1" applyBorder="1" applyAlignment="1">
      <alignment horizontal="right" vertical="center"/>
    </xf>
    <xf numFmtId="0" fontId="25" fillId="24" borderId="37" xfId="0" quotePrefix="1" applyFont="1" applyFill="1" applyBorder="1" applyAlignment="1">
      <alignment horizontal="right" vertical="center"/>
    </xf>
    <xf numFmtId="0" fontId="26" fillId="24" borderId="37" xfId="0" quotePrefix="1" applyFont="1" applyFill="1" applyBorder="1" applyAlignment="1">
      <alignment horizontal="right" vertical="center"/>
    </xf>
    <xf numFmtId="0" fontId="26" fillId="24" borderId="13" xfId="0" quotePrefix="1" applyFont="1" applyFill="1" applyBorder="1" applyAlignment="1">
      <alignment horizontal="right" vertical="center"/>
    </xf>
    <xf numFmtId="0" fontId="28" fillId="24" borderId="40" xfId="0" applyFont="1" applyFill="1" applyBorder="1" applyAlignment="1">
      <alignment horizontal="left" vertical="center"/>
    </xf>
    <xf numFmtId="0" fontId="25" fillId="24" borderId="42" xfId="0" applyFont="1" applyFill="1" applyBorder="1" applyAlignment="1">
      <alignment horizontal="right" vertical="center"/>
    </xf>
    <xf numFmtId="0" fontId="28" fillId="24" borderId="43" xfId="0" applyFont="1" applyFill="1" applyBorder="1"/>
    <xf numFmtId="0" fontId="26" fillId="24" borderId="37" xfId="0" quotePrefix="1" applyFont="1" applyFill="1" applyBorder="1" applyAlignment="1">
      <alignment horizontal="right"/>
    </xf>
    <xf numFmtId="0" fontId="25" fillId="24" borderId="42" xfId="0" quotePrefix="1" applyFont="1" applyFill="1" applyBorder="1" applyAlignment="1">
      <alignment horizontal="right"/>
    </xf>
    <xf numFmtId="0" fontId="28" fillId="24" borderId="44" xfId="0" applyFont="1" applyFill="1" applyBorder="1"/>
    <xf numFmtId="0" fontId="27" fillId="24" borderId="36" xfId="0" quotePrefix="1" applyFont="1" applyFill="1" applyBorder="1" applyAlignment="1">
      <alignment horizontal="left" vertical="center"/>
    </xf>
    <xf numFmtId="0" fontId="25" fillId="24" borderId="38" xfId="0" quotePrefix="1" applyFont="1" applyFill="1" applyBorder="1" applyAlignment="1">
      <alignment horizontal="right" vertical="center"/>
    </xf>
    <xf numFmtId="0" fontId="25" fillId="24" borderId="36" xfId="0" quotePrefix="1" applyFont="1" applyFill="1" applyBorder="1" applyAlignment="1">
      <alignment horizontal="left" vertical="center"/>
    </xf>
    <xf numFmtId="0" fontId="28" fillId="24" borderId="44" xfId="0" applyFont="1" applyFill="1" applyBorder="1" applyAlignment="1">
      <alignment horizontal="center"/>
    </xf>
    <xf numFmtId="0" fontId="28" fillId="24" borderId="41" xfId="0" applyFont="1" applyFill="1" applyBorder="1" applyAlignment="1">
      <alignment horizontal="right" vertical="center"/>
    </xf>
    <xf numFmtId="0" fontId="28" fillId="24" borderId="41" xfId="0" applyFont="1" applyFill="1" applyBorder="1" applyAlignment="1">
      <alignment horizontal="left" vertical="center"/>
    </xf>
    <xf numFmtId="0" fontId="28" fillId="24" borderId="44" xfId="0" applyFont="1" applyFill="1" applyBorder="1" applyAlignment="1">
      <alignment horizontal="right"/>
    </xf>
    <xf numFmtId="0" fontId="27" fillId="24" borderId="32" xfId="0" quotePrefix="1" applyFont="1" applyFill="1" applyBorder="1" applyAlignment="1">
      <alignment horizontal="left" vertical="center"/>
    </xf>
    <xf numFmtId="0" fontId="25" fillId="24" borderId="12" xfId="0" quotePrefix="1" applyFont="1" applyFill="1" applyBorder="1" applyAlignment="1">
      <alignment horizontal="left"/>
    </xf>
    <xf numFmtId="0" fontId="28" fillId="24" borderId="40" xfId="0" applyFont="1" applyFill="1" applyBorder="1" applyAlignment="1">
      <alignment horizontal="right" vertical="center"/>
    </xf>
    <xf numFmtId="0" fontId="28" fillId="24" borderId="43" xfId="0" applyFont="1" applyFill="1" applyBorder="1" applyAlignment="1">
      <alignment horizontal="left" vertical="center"/>
    </xf>
    <xf numFmtId="0" fontId="25" fillId="24" borderId="0" xfId="0" quotePrefix="1" applyFont="1" applyFill="1"/>
    <xf numFmtId="0" fontId="28" fillId="24" borderId="44" xfId="0" applyFont="1" applyFill="1" applyBorder="1" applyAlignment="1">
      <alignment horizontal="right" vertical="center"/>
    </xf>
    <xf numFmtId="0" fontId="28" fillId="24" borderId="44" xfId="0" applyFont="1" applyFill="1" applyBorder="1" applyAlignment="1">
      <alignment horizontal="left" vertical="center"/>
    </xf>
    <xf numFmtId="0" fontId="28" fillId="24" borderId="44" xfId="0" quotePrefix="1" applyFont="1" applyFill="1" applyBorder="1" applyAlignment="1">
      <alignment horizontal="left"/>
    </xf>
    <xf numFmtId="0" fontId="25" fillId="24" borderId="42" xfId="0" quotePrefix="1" applyFont="1" applyFill="1" applyBorder="1" applyAlignment="1">
      <alignment horizontal="right" vertical="center"/>
    </xf>
    <xf numFmtId="0" fontId="28" fillId="24" borderId="43" xfId="0" applyFont="1" applyFill="1" applyBorder="1" applyAlignment="1">
      <alignment horizontal="right" vertical="center"/>
    </xf>
    <xf numFmtId="0" fontId="25" fillId="24" borderId="43" xfId="0" quotePrefix="1" applyFont="1" applyFill="1" applyBorder="1" applyAlignment="1">
      <alignment horizontal="center"/>
    </xf>
    <xf numFmtId="0" fontId="25" fillId="24" borderId="43" xfId="0" applyFont="1" applyFill="1" applyBorder="1" applyAlignment="1">
      <alignment horizontal="center"/>
    </xf>
    <xf numFmtId="0" fontId="25" fillId="24" borderId="45" xfId="0" applyFont="1" applyFill="1" applyBorder="1" applyAlignment="1">
      <alignment horizontal="right" vertical="center"/>
    </xf>
    <xf numFmtId="0" fontId="25" fillId="24" borderId="44" xfId="0" quotePrefix="1" applyFont="1" applyFill="1" applyBorder="1" applyAlignment="1">
      <alignment horizontal="left" vertical="center"/>
    </xf>
    <xf numFmtId="0" fontId="28" fillId="24" borderId="40" xfId="0" applyFont="1" applyFill="1" applyBorder="1"/>
    <xf numFmtId="0" fontId="25" fillId="24" borderId="40" xfId="0" quotePrefix="1" applyFont="1" applyFill="1" applyBorder="1" applyAlignment="1">
      <alignment horizontal="center"/>
    </xf>
    <xf numFmtId="56" fontId="25" fillId="24" borderId="40" xfId="0" quotePrefix="1" applyNumberFormat="1" applyFont="1" applyFill="1" applyBorder="1" applyAlignment="1">
      <alignment horizontal="center"/>
    </xf>
    <xf numFmtId="0" fontId="25" fillId="24" borderId="39" xfId="0" quotePrefix="1" applyFont="1" applyFill="1" applyBorder="1" applyAlignment="1">
      <alignment horizontal="left" vertical="center"/>
    </xf>
    <xf numFmtId="0" fontId="49" fillId="24" borderId="40" xfId="0" applyFont="1" applyFill="1" applyBorder="1" applyAlignment="1">
      <alignment horizontal="center" vertical="center"/>
    </xf>
    <xf numFmtId="0" fontId="49" fillId="24" borderId="43" xfId="0" applyFont="1" applyFill="1" applyBorder="1" applyAlignment="1">
      <alignment horizontal="center" vertical="center"/>
    </xf>
    <xf numFmtId="0" fontId="45" fillId="24" borderId="0" xfId="0" applyFont="1" applyFill="1" applyAlignment="1">
      <alignment horizontal="distributed" vertical="center"/>
    </xf>
    <xf numFmtId="0" fontId="30" fillId="25" borderId="0" xfId="0" applyFont="1" applyFill="1" applyAlignment="1">
      <alignment horizontal="center" vertical="center"/>
    </xf>
    <xf numFmtId="0" fontId="30" fillId="25" borderId="0" xfId="0" applyFont="1" applyFill="1" applyAlignment="1">
      <alignment horizontal="center"/>
    </xf>
    <xf numFmtId="0" fontId="24" fillId="24" borderId="0" xfId="0" applyFont="1" applyFill="1" applyAlignment="1">
      <alignment horizontal="center" vertical="center"/>
    </xf>
    <xf numFmtId="0" fontId="30" fillId="25" borderId="0" xfId="0" applyFont="1" applyFill="1" applyAlignment="1">
      <alignment horizontal="center" vertical="top"/>
    </xf>
    <xf numFmtId="0" fontId="43" fillId="24" borderId="0" xfId="0" applyFont="1" applyFill="1" applyAlignment="1">
      <alignment horizontal="center"/>
    </xf>
    <xf numFmtId="0" fontId="44" fillId="24" borderId="0" xfId="0" applyFont="1" applyFill="1" applyAlignment="1">
      <alignment horizontal="center" vertical="center"/>
    </xf>
    <xf numFmtId="0" fontId="46" fillId="0" borderId="0" xfId="0" applyFont="1" applyAlignment="1">
      <alignment horizontal="distributed" vertical="center"/>
    </xf>
    <xf numFmtId="0" fontId="0" fillId="0" borderId="24" xfId="0" applyBorder="1" applyAlignment="1">
      <alignment horizontal="center" vertical="center" shrinkToFit="1"/>
    </xf>
  </cellXfs>
  <cellStyles count="56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ハイパーリンク 2" xfId="28"/>
    <cellStyle name="ハイパーリンク 2 2" xfId="29"/>
    <cellStyle name="ハイパーリンク 3" xfId="30"/>
    <cellStyle name="メモ 2" xfId="31"/>
    <cellStyle name="リンク セル 2" xfId="32"/>
    <cellStyle name="悪い 2" xfId="33"/>
    <cellStyle name="計算 2" xfId="34"/>
    <cellStyle name="警告文 2" xfId="35"/>
    <cellStyle name="桁区切り 2" xfId="36"/>
    <cellStyle name="見出し 1 2" xfId="37"/>
    <cellStyle name="見出し 2 2" xfId="38"/>
    <cellStyle name="見出し 3 2" xfId="39"/>
    <cellStyle name="見出し 4 2" xfId="40"/>
    <cellStyle name="集計 2" xfId="41"/>
    <cellStyle name="出力 2" xfId="42"/>
    <cellStyle name="説明文 2" xfId="43"/>
    <cellStyle name="入力 2" xfId="44"/>
    <cellStyle name="標準" xfId="0" builtinId="0"/>
    <cellStyle name="標準 2" xfId="45"/>
    <cellStyle name="標準 2 2" xfId="46"/>
    <cellStyle name="標準 2 3" xfId="47"/>
    <cellStyle name="標準 2 4" xfId="48"/>
    <cellStyle name="標準 2 5" xfId="49"/>
    <cellStyle name="標準 2_Win_2012 組み合わせ_xls" xfId="50"/>
    <cellStyle name="標準 3" xfId="51"/>
    <cellStyle name="標準 3 2" xfId="54"/>
    <cellStyle name="標準 3 4" xfId="55"/>
    <cellStyle name="標準 4" xfId="52"/>
    <cellStyle name="良い 2" xfId="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0000"/>
  </sheetPr>
  <dimension ref="A1:R35"/>
  <sheetViews>
    <sheetView tabSelected="1" view="pageBreakPreview" zoomScale="75" zoomScaleNormal="70" zoomScaleSheetLayoutView="75" workbookViewId="0">
      <selection activeCell="Q18" sqref="Q18:Q19"/>
    </sheetView>
  </sheetViews>
  <sheetFormatPr defaultColWidth="9" defaultRowHeight="13.5"/>
  <cols>
    <col min="1" max="1" width="7.5" style="51" customWidth="1"/>
    <col min="2" max="2" width="4.25" style="17" customWidth="1"/>
    <col min="3" max="3" width="31.625" style="17" customWidth="1"/>
    <col min="4" max="4" width="17.5" style="17" customWidth="1"/>
    <col min="5" max="9" width="5.625" style="17" customWidth="1"/>
    <col min="10" max="10" width="5" style="17" customWidth="1"/>
    <col min="11" max="14" width="5.625" style="17" customWidth="1"/>
    <col min="15" max="15" width="4.375" style="17" customWidth="1"/>
    <col min="16" max="16" width="30.875" style="17" customWidth="1"/>
    <col min="17" max="17" width="18.125" style="17" customWidth="1"/>
    <col min="18" max="18" width="7.5" style="51" customWidth="1"/>
    <col min="19" max="16384" width="9" style="17"/>
  </cols>
  <sheetData>
    <row r="1" spans="1:18" ht="24">
      <c r="B1" s="167" t="s">
        <v>88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52"/>
    </row>
    <row r="2" spans="1:18" ht="31.9" customHeight="1">
      <c r="B2" s="168" t="s">
        <v>28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53"/>
    </row>
    <row r="3" spans="1:18" ht="12" customHeight="1">
      <c r="B3" s="18" t="s">
        <v>26</v>
      </c>
      <c r="C3" s="18"/>
      <c r="D3" s="18"/>
      <c r="F3" s="49"/>
      <c r="G3" s="49"/>
      <c r="H3" s="49"/>
      <c r="J3" s="49"/>
      <c r="K3" s="49"/>
      <c r="L3" s="49"/>
      <c r="M3" s="49"/>
      <c r="N3" s="49"/>
      <c r="O3" s="18" t="s">
        <v>26</v>
      </c>
      <c r="P3" s="18"/>
      <c r="Q3" s="18"/>
      <c r="R3" s="53"/>
    </row>
    <row r="4" spans="1:18" ht="18" customHeight="1" thickBot="1">
      <c r="A4" s="166">
        <v>17</v>
      </c>
      <c r="B4" s="165">
        <v>1</v>
      </c>
      <c r="C4" s="162" t="str">
        <f>IF(A4="","",VLOOKUP(A4,データ!$D$2:$F$33,2,1))</f>
        <v>中根メッツ</v>
      </c>
      <c r="D4" s="162" t="str">
        <f>IF(A4="","",VLOOKUP(A4,データ!$D$2:$F$33,3,1))</f>
        <v>（目黒区）</v>
      </c>
      <c r="E4" s="34"/>
      <c r="F4" s="20"/>
      <c r="G4" s="20"/>
      <c r="H4" s="20"/>
      <c r="I4" s="21"/>
      <c r="J4" s="21"/>
      <c r="K4" s="21"/>
      <c r="L4" s="21"/>
      <c r="M4" s="21"/>
      <c r="N4" s="106"/>
      <c r="O4" s="165">
        <v>17</v>
      </c>
      <c r="P4" s="169" t="str">
        <f>IF(R4="","",VLOOKUP(R4,データ!$D$2:$F$33,2,1))</f>
        <v>エンジェルス</v>
      </c>
      <c r="Q4" s="169" t="str">
        <f>IF(R4="","",VLOOKUP(R4,データ!$D$2:$F$33,3,1))</f>
        <v>（荒川区）</v>
      </c>
      <c r="R4" s="163">
        <v>9</v>
      </c>
    </row>
    <row r="5" spans="1:18" ht="18" customHeight="1" thickTop="1" thickBot="1">
      <c r="A5" s="166"/>
      <c r="B5" s="165"/>
      <c r="C5" s="162"/>
      <c r="D5" s="162"/>
      <c r="E5" s="24">
        <v>1</v>
      </c>
      <c r="F5" s="62">
        <v>2</v>
      </c>
      <c r="G5" s="22"/>
      <c r="H5" s="22"/>
      <c r="I5" s="23"/>
      <c r="J5" s="23"/>
      <c r="K5" s="23"/>
      <c r="L5" s="23"/>
      <c r="M5" s="121">
        <v>4</v>
      </c>
      <c r="N5" s="24">
        <v>9</v>
      </c>
      <c r="O5" s="165"/>
      <c r="P5" s="169"/>
      <c r="Q5" s="169"/>
      <c r="R5" s="163"/>
    </row>
    <row r="6" spans="1:18" ht="18" customHeight="1" thickTop="1" thickBot="1">
      <c r="A6" s="166">
        <v>3</v>
      </c>
      <c r="B6" s="165">
        <v>2</v>
      </c>
      <c r="C6" s="162" t="str">
        <f>IF(A6="","",VLOOKUP(A6,データ!$D$2:$F$33,2,1))</f>
        <v>赤西ナイン</v>
      </c>
      <c r="D6" s="162" t="str">
        <f>IF(A6="","",VLOOKUP(A6,データ!$D$2:$F$33,3,1))</f>
        <v>（北区）</v>
      </c>
      <c r="E6" s="24"/>
      <c r="F6" s="118">
        <v>5</v>
      </c>
      <c r="G6" s="134"/>
      <c r="H6" s="23"/>
      <c r="I6" s="23"/>
      <c r="J6" s="23"/>
      <c r="K6" s="23"/>
      <c r="L6" s="86"/>
      <c r="M6" s="76">
        <v>2</v>
      </c>
      <c r="N6" s="59"/>
      <c r="O6" s="165">
        <v>18</v>
      </c>
      <c r="P6" s="162" t="str">
        <f>IF(R6="","",VLOOKUP(R6,データ!$D$2:$F$33,2,1))</f>
        <v>オール伊藤野球クラブ</v>
      </c>
      <c r="Q6" s="162" t="str">
        <f>IF(R6="","",VLOOKUP(R6,データ!$D$2:$F$33,3,1))</f>
        <v>（品川区）</v>
      </c>
      <c r="R6" s="163">
        <v>10</v>
      </c>
    </row>
    <row r="7" spans="1:18" ht="18" customHeight="1" thickTop="1" thickBot="1">
      <c r="A7" s="166"/>
      <c r="B7" s="165"/>
      <c r="C7" s="162"/>
      <c r="D7" s="162"/>
      <c r="E7" s="108"/>
      <c r="F7" s="22"/>
      <c r="G7" s="107">
        <v>5</v>
      </c>
      <c r="H7" s="23"/>
      <c r="I7" s="23"/>
      <c r="J7" s="23"/>
      <c r="K7" s="23"/>
      <c r="L7" s="81">
        <v>2</v>
      </c>
      <c r="M7" s="24">
        <v>21</v>
      </c>
      <c r="N7" s="24"/>
      <c r="O7" s="165"/>
      <c r="P7" s="162"/>
      <c r="Q7" s="162"/>
      <c r="R7" s="163"/>
    </row>
    <row r="8" spans="1:18" ht="18" customHeight="1" thickTop="1" thickBot="1">
      <c r="A8" s="166">
        <v>5</v>
      </c>
      <c r="B8" s="165">
        <v>3</v>
      </c>
      <c r="C8" s="162" t="str">
        <f>IF(A8="","",VLOOKUP(A8,データ!$D$2:$F$33,2,1))</f>
        <v>調布フェニックス</v>
      </c>
      <c r="D8" s="162" t="str">
        <f>IF(A8="","",VLOOKUP(A8,データ!$D$2:$F$33,3,1))</f>
        <v>（調布市）</v>
      </c>
      <c r="E8" s="110"/>
      <c r="F8" s="30">
        <v>17</v>
      </c>
      <c r="G8" s="62">
        <v>2</v>
      </c>
      <c r="H8" s="64"/>
      <c r="I8" s="23"/>
      <c r="J8" s="23"/>
      <c r="K8" s="23"/>
      <c r="L8" s="136">
        <v>3</v>
      </c>
      <c r="M8" s="24"/>
      <c r="N8" s="106"/>
      <c r="O8" s="165">
        <v>19</v>
      </c>
      <c r="P8" s="162" t="str">
        <f>IF(R8="","",VLOOKUP(R8,データ!$D$2:$F$33,2,1))</f>
        <v>東王ジュニア</v>
      </c>
      <c r="Q8" s="162" t="str">
        <f>IF(R8="","",VLOOKUP(R8,データ!$D$2:$F$33,3,1))</f>
        <v>（江東区）</v>
      </c>
      <c r="R8" s="163">
        <v>29</v>
      </c>
    </row>
    <row r="9" spans="1:18" ht="18" customHeight="1" thickTop="1" thickBot="1">
      <c r="A9" s="166"/>
      <c r="B9" s="165"/>
      <c r="C9" s="162"/>
      <c r="D9" s="162"/>
      <c r="E9" s="24">
        <v>2</v>
      </c>
      <c r="F9" s="111">
        <v>10</v>
      </c>
      <c r="G9" s="75"/>
      <c r="H9" s="64"/>
      <c r="I9" s="23"/>
      <c r="J9" s="23"/>
      <c r="K9" s="23"/>
      <c r="L9" s="129"/>
      <c r="M9" s="126">
        <v>10</v>
      </c>
      <c r="N9" s="24">
        <v>10</v>
      </c>
      <c r="O9" s="165"/>
      <c r="P9" s="162"/>
      <c r="Q9" s="162"/>
      <c r="R9" s="163"/>
    </row>
    <row r="10" spans="1:18" ht="18" customHeight="1" thickTop="1">
      <c r="A10" s="166">
        <v>24</v>
      </c>
      <c r="B10" s="165">
        <v>4</v>
      </c>
      <c r="C10" s="162" t="str">
        <f>IF(A10="","",VLOOKUP(A10,データ!$D$2:$F$33,2,1))</f>
        <v>沓掛野球クラブ</v>
      </c>
      <c r="D10" s="162" t="str">
        <f>IF(A10="","",VLOOKUP(A10,データ!$D$2:$F$33,3,1))</f>
        <v>（杉並区）</v>
      </c>
      <c r="E10" s="72"/>
      <c r="F10" s="71">
        <v>0</v>
      </c>
      <c r="G10" s="28"/>
      <c r="H10" s="83"/>
      <c r="I10" s="23"/>
      <c r="J10" s="23"/>
      <c r="K10" s="23"/>
      <c r="L10" s="29"/>
      <c r="M10" s="35">
        <v>1</v>
      </c>
      <c r="N10" s="59"/>
      <c r="O10" s="165">
        <v>20</v>
      </c>
      <c r="P10" s="162" t="str">
        <f>IF(R10="","",VLOOKUP(R10,データ!$D$2:$F$33,2,1))</f>
        <v>西千タイガース</v>
      </c>
      <c r="Q10" s="162" t="str">
        <f>IF(R10="","",VLOOKUP(R10,データ!$D$2:$F$33,3,1))</f>
        <v>（文京区）</v>
      </c>
      <c r="R10" s="163">
        <v>12</v>
      </c>
    </row>
    <row r="11" spans="1:18" ht="18" customHeight="1" thickBot="1">
      <c r="A11" s="166"/>
      <c r="B11" s="165"/>
      <c r="C11" s="162"/>
      <c r="D11" s="162"/>
      <c r="E11" s="30"/>
      <c r="F11" s="28"/>
      <c r="G11" s="30">
        <v>25</v>
      </c>
      <c r="H11" s="143">
        <v>0</v>
      </c>
      <c r="I11" s="23"/>
      <c r="J11" s="23"/>
      <c r="K11" s="146">
        <v>0</v>
      </c>
      <c r="L11" s="29">
        <v>27</v>
      </c>
      <c r="M11" s="23"/>
      <c r="N11" s="24"/>
      <c r="O11" s="165"/>
      <c r="P11" s="162"/>
      <c r="Q11" s="162"/>
      <c r="R11" s="163"/>
    </row>
    <row r="12" spans="1:18" ht="18" customHeight="1" thickTop="1" thickBot="1">
      <c r="A12" s="166">
        <v>31</v>
      </c>
      <c r="B12" s="165">
        <v>5</v>
      </c>
      <c r="C12" s="162" t="str">
        <f>IF(A12="","",VLOOKUP(A12,データ!$D$2:$F$33,2,1))</f>
        <v>町田玉川</v>
      </c>
      <c r="D12" s="162" t="str">
        <f>IF(A12="","",VLOOKUP(A12,データ!$D$2:$F$33,3,1))</f>
        <v>（町田市）</v>
      </c>
      <c r="E12" s="106"/>
      <c r="F12" s="20"/>
      <c r="G12" s="30"/>
      <c r="H12" s="116">
        <v>3</v>
      </c>
      <c r="I12" s="156"/>
      <c r="J12" s="131"/>
      <c r="K12" s="150">
        <v>3</v>
      </c>
      <c r="L12" s="32"/>
      <c r="M12" s="32"/>
      <c r="N12" s="106"/>
      <c r="O12" s="165">
        <v>21</v>
      </c>
      <c r="P12" s="162" t="str">
        <f>IF(R12="","",VLOOKUP(R12,データ!$D$2:$F$33,2,1))</f>
        <v>城北メッツ</v>
      </c>
      <c r="Q12" s="162" t="str">
        <f>IF(R12="","",VLOOKUP(R12,データ!$D$2:$F$33,3,1))</f>
        <v>（前年度優勝）</v>
      </c>
      <c r="R12" s="163">
        <v>4</v>
      </c>
    </row>
    <row r="13" spans="1:18" ht="18" customHeight="1" thickTop="1" thickBot="1">
      <c r="A13" s="166"/>
      <c r="B13" s="165"/>
      <c r="C13" s="162"/>
      <c r="D13" s="162"/>
      <c r="E13" s="24">
        <v>3</v>
      </c>
      <c r="F13" s="107">
        <v>7</v>
      </c>
      <c r="G13" s="28"/>
      <c r="H13" s="140"/>
      <c r="I13" s="156"/>
      <c r="J13" s="131"/>
      <c r="K13" s="145"/>
      <c r="L13" s="32"/>
      <c r="M13" s="127" t="s">
        <v>138</v>
      </c>
      <c r="N13" s="24">
        <v>11</v>
      </c>
      <c r="O13" s="165"/>
      <c r="P13" s="162"/>
      <c r="Q13" s="162"/>
      <c r="R13" s="163"/>
    </row>
    <row r="14" spans="1:18" ht="18" customHeight="1" thickTop="1">
      <c r="A14" s="166">
        <v>1</v>
      </c>
      <c r="B14" s="165">
        <v>6</v>
      </c>
      <c r="C14" s="162" t="str">
        <f>IF(A14="","",VLOOKUP(A14,データ!$D$2:$F$33,2,1))</f>
        <v>サンジュニア</v>
      </c>
      <c r="D14" s="162" t="str">
        <f>IF(A14="","",VLOOKUP(A14,データ!$D$2:$F$33,3,1))</f>
        <v>（台東区）</v>
      </c>
      <c r="E14" s="72"/>
      <c r="F14" s="62">
        <v>3</v>
      </c>
      <c r="G14" s="141"/>
      <c r="H14" s="140"/>
      <c r="I14" s="156"/>
      <c r="J14" s="131"/>
      <c r="K14" s="151"/>
      <c r="L14" s="145"/>
      <c r="M14" s="128" t="s">
        <v>139</v>
      </c>
      <c r="N14" s="25"/>
      <c r="O14" s="165">
        <v>22</v>
      </c>
      <c r="P14" s="162" t="str">
        <f>IF(R14="","",VLOOKUP(R14,データ!$D$2:$F$33,2,1))</f>
        <v>若羽クラブ</v>
      </c>
      <c r="Q14" s="162" t="str">
        <f>IF(R14="","",VLOOKUP(R14,データ!$D$2:$F$33,3,1))</f>
        <v>（渋谷区）</v>
      </c>
      <c r="R14" s="163">
        <v>19</v>
      </c>
    </row>
    <row r="15" spans="1:18" ht="18" customHeight="1" thickBot="1">
      <c r="A15" s="166"/>
      <c r="B15" s="165"/>
      <c r="C15" s="162"/>
      <c r="D15" s="162"/>
      <c r="E15" s="22"/>
      <c r="F15" s="22">
        <v>18</v>
      </c>
      <c r="G15" s="142" t="s">
        <v>141</v>
      </c>
      <c r="H15" s="139"/>
      <c r="I15" s="160">
        <v>4</v>
      </c>
      <c r="J15" s="161">
        <v>0</v>
      </c>
      <c r="K15" s="145"/>
      <c r="L15" s="126">
        <v>12</v>
      </c>
      <c r="M15" s="24">
        <v>22</v>
      </c>
      <c r="N15" s="24"/>
      <c r="O15" s="165"/>
      <c r="P15" s="162"/>
      <c r="Q15" s="162"/>
      <c r="R15" s="163"/>
    </row>
    <row r="16" spans="1:18" ht="18" customHeight="1" thickTop="1" thickBot="1">
      <c r="A16" s="166">
        <v>20</v>
      </c>
      <c r="B16" s="165">
        <v>7</v>
      </c>
      <c r="C16" s="162" t="str">
        <f>IF(A16="","",VLOOKUP(A16,データ!$D$2:$F$33,2,1))</f>
        <v>狛江フェニックス</v>
      </c>
      <c r="D16" s="162" t="str">
        <f>IF(A16="","",VLOOKUP(A16,データ!$D$2:$F$33,3,1))</f>
        <v>（狛江市）</v>
      </c>
      <c r="E16" s="112"/>
      <c r="F16" s="20"/>
      <c r="G16" s="71" t="s">
        <v>142</v>
      </c>
      <c r="H16" s="30"/>
      <c r="I16" s="157"/>
      <c r="J16" s="152"/>
      <c r="K16" s="32"/>
      <c r="L16" s="81">
        <v>0</v>
      </c>
      <c r="M16" s="24"/>
      <c r="N16" s="123"/>
      <c r="O16" s="165">
        <v>23</v>
      </c>
      <c r="P16" s="162" t="str">
        <f>IF(R16="","",VLOOKUP(R16,データ!$D$2:$F$33,2,1))</f>
        <v>仲町会ブルーストロングス</v>
      </c>
      <c r="Q16" s="162" t="str">
        <f>IF(R16="","",VLOOKUP(R16,データ!$D$2:$F$33,3,1))</f>
        <v>（豊島区）</v>
      </c>
      <c r="R16" s="163">
        <v>16</v>
      </c>
    </row>
    <row r="17" spans="1:18" ht="18" customHeight="1" thickTop="1" thickBot="1">
      <c r="A17" s="166"/>
      <c r="B17" s="165"/>
      <c r="C17" s="162"/>
      <c r="D17" s="162"/>
      <c r="E17" s="24">
        <v>4</v>
      </c>
      <c r="F17" s="113">
        <v>5</v>
      </c>
      <c r="G17" s="64"/>
      <c r="H17" s="30"/>
      <c r="I17" s="158"/>
      <c r="J17" s="153"/>
      <c r="K17" s="32"/>
      <c r="L17" s="86"/>
      <c r="M17" s="122">
        <v>9</v>
      </c>
      <c r="N17" s="24">
        <v>12</v>
      </c>
      <c r="O17" s="165"/>
      <c r="P17" s="162"/>
      <c r="Q17" s="162"/>
      <c r="R17" s="163"/>
    </row>
    <row r="18" spans="1:18" ht="18" customHeight="1" thickTop="1" thickBot="1">
      <c r="A18" s="166">
        <v>22</v>
      </c>
      <c r="B18" s="165">
        <v>8</v>
      </c>
      <c r="C18" s="162" t="str">
        <f>IF(A18="","",VLOOKUP(A18,データ!$D$2:$F$33,2,1))</f>
        <v>若林キッズＡ</v>
      </c>
      <c r="D18" s="162" t="str">
        <f>IF(A18="","",VLOOKUP(A18,データ!$D$2:$F$33,3,1))</f>
        <v>（世田谷区）</v>
      </c>
      <c r="E18" s="25"/>
      <c r="F18" s="62">
        <v>2</v>
      </c>
      <c r="G18" s="23"/>
      <c r="H18" s="30"/>
      <c r="I18" s="159">
        <v>0</v>
      </c>
      <c r="J18" s="154">
        <v>5</v>
      </c>
      <c r="K18" s="32"/>
      <c r="L18" s="23"/>
      <c r="M18" s="35">
        <v>3</v>
      </c>
      <c r="N18" s="50"/>
      <c r="O18" s="165">
        <v>24</v>
      </c>
      <c r="P18" s="162" t="str">
        <f>IF(R18="","",VLOOKUP(R18,データ!$D$2:$F$33,2,1))</f>
        <v>小金井アトムズ</v>
      </c>
      <c r="Q18" s="162" t="str">
        <f>IF(R18="","",VLOOKUP(R18,データ!$D$2:$F$33,3,1))</f>
        <v>（小金井市）</v>
      </c>
      <c r="R18" s="163">
        <v>15</v>
      </c>
    </row>
    <row r="19" spans="1:18" ht="18" customHeight="1" thickTop="1">
      <c r="A19" s="166"/>
      <c r="B19" s="165"/>
      <c r="C19" s="162"/>
      <c r="D19" s="162"/>
      <c r="E19" s="22"/>
      <c r="F19" s="22"/>
      <c r="G19" s="23"/>
      <c r="H19" s="30">
        <v>29</v>
      </c>
      <c r="I19" s="155">
        <v>11</v>
      </c>
      <c r="J19" s="76">
        <v>3</v>
      </c>
      <c r="K19" s="29">
        <v>30</v>
      </c>
      <c r="L19" s="23"/>
      <c r="M19" s="32"/>
      <c r="N19" s="24"/>
      <c r="O19" s="165"/>
      <c r="P19" s="162"/>
      <c r="Q19" s="162"/>
      <c r="R19" s="163"/>
    </row>
    <row r="20" spans="1:18" ht="18" customHeight="1">
      <c r="A20" s="166">
        <v>26</v>
      </c>
      <c r="B20" s="165">
        <v>9</v>
      </c>
      <c r="C20" s="162" t="str">
        <f>IF(A20="","",VLOOKUP(A20,データ!$D$2:$F$33,2,1))</f>
        <v>諏訪インディアンス</v>
      </c>
      <c r="D20" s="162" t="str">
        <f>IF(A20="","",VLOOKUP(A20,データ!$D$2:$F$33,3,1))</f>
        <v>（多摩市）</v>
      </c>
      <c r="E20" s="27"/>
      <c r="F20" s="30"/>
      <c r="G20" s="23"/>
      <c r="H20" s="30"/>
      <c r="I20" s="149"/>
      <c r="J20" s="23"/>
      <c r="K20" s="29"/>
      <c r="L20" s="23"/>
      <c r="M20" s="32"/>
      <c r="N20" s="34"/>
      <c r="O20" s="165">
        <v>25</v>
      </c>
      <c r="P20" s="162" t="str">
        <f>IF(R20="","",VLOOKUP(R20,データ!$D$2:$F$33,2,1))</f>
        <v>リトルロジャース</v>
      </c>
      <c r="Q20" s="162" t="str">
        <f>IF(R20="","",VLOOKUP(R20,データ!$D$2:$F$33,3,1))</f>
        <v>（台東区）</v>
      </c>
      <c r="R20" s="163">
        <v>2</v>
      </c>
    </row>
    <row r="21" spans="1:18" ht="18" customHeight="1" thickBot="1">
      <c r="A21" s="166"/>
      <c r="B21" s="165"/>
      <c r="C21" s="162"/>
      <c r="D21" s="162"/>
      <c r="E21" s="24">
        <v>5</v>
      </c>
      <c r="F21" s="31">
        <v>3</v>
      </c>
      <c r="G21" s="23"/>
      <c r="H21" s="30"/>
      <c r="I21" s="134"/>
      <c r="J21" s="23"/>
      <c r="K21" s="29"/>
      <c r="L21" s="23"/>
      <c r="M21" s="76">
        <v>2</v>
      </c>
      <c r="N21" s="26">
        <v>13</v>
      </c>
      <c r="O21" s="165"/>
      <c r="P21" s="162"/>
      <c r="Q21" s="162"/>
      <c r="R21" s="163"/>
    </row>
    <row r="22" spans="1:18" ht="18" customHeight="1" thickTop="1" thickBot="1">
      <c r="A22" s="166">
        <v>28</v>
      </c>
      <c r="B22" s="165">
        <v>10</v>
      </c>
      <c r="C22" s="162" t="str">
        <f>IF(A22="","",VLOOKUP(A22,データ!$D$2:$F$33,2,1))</f>
        <v>金町ジャイアンツ</v>
      </c>
      <c r="D22" s="162" t="str">
        <f>IF(A22="","",VLOOKUP(A22,データ!$D$2:$F$33,3,1))</f>
        <v>（葛飾区）</v>
      </c>
      <c r="E22" s="114"/>
      <c r="F22" s="116">
        <v>9</v>
      </c>
      <c r="G22" s="83"/>
      <c r="H22" s="30"/>
      <c r="I22" s="134"/>
      <c r="J22" s="23"/>
      <c r="K22" s="29"/>
      <c r="L22" s="131"/>
      <c r="M22" s="130">
        <v>4</v>
      </c>
      <c r="N22" s="24"/>
      <c r="O22" s="165">
        <v>26</v>
      </c>
      <c r="P22" s="162" t="str">
        <f>IF(R22="","",VLOOKUP(R22,データ!$D$2:$F$33,2,1))</f>
        <v>高輪クラブ</v>
      </c>
      <c r="Q22" s="162" t="str">
        <f>IF(R22="","",VLOOKUP(R22,データ!$D$2:$F$33,3,1))</f>
        <v>（港区）</v>
      </c>
      <c r="R22" s="163">
        <v>23</v>
      </c>
    </row>
    <row r="23" spans="1:18" ht="18" customHeight="1" thickTop="1" thickBot="1">
      <c r="A23" s="166"/>
      <c r="B23" s="165"/>
      <c r="C23" s="162"/>
      <c r="D23" s="162"/>
      <c r="E23" s="115"/>
      <c r="F23" s="28">
        <v>19</v>
      </c>
      <c r="G23" s="31">
        <v>2</v>
      </c>
      <c r="H23" s="30"/>
      <c r="I23" s="134"/>
      <c r="J23" s="23"/>
      <c r="K23" s="29"/>
      <c r="L23" s="132">
        <v>7</v>
      </c>
      <c r="M23" s="24">
        <v>23</v>
      </c>
      <c r="N23" s="120"/>
      <c r="O23" s="165"/>
      <c r="P23" s="162"/>
      <c r="Q23" s="162"/>
      <c r="R23" s="163"/>
    </row>
    <row r="24" spans="1:18" ht="18" customHeight="1" thickTop="1" thickBot="1">
      <c r="A24" s="166">
        <v>30</v>
      </c>
      <c r="B24" s="165">
        <v>11</v>
      </c>
      <c r="C24" s="162" t="str">
        <f>IF(A24="","",VLOOKUP(A24,データ!$D$2:$F$33,2,1))</f>
        <v>中野コメッツ</v>
      </c>
      <c r="D24" s="162" t="str">
        <f>IF(A24="","",VLOOKUP(A24,データ!$D$2:$F$33,3,1))</f>
        <v>（中野区）</v>
      </c>
      <c r="E24" s="73"/>
      <c r="F24" s="30"/>
      <c r="G24" s="137">
        <v>6</v>
      </c>
      <c r="H24" s="147"/>
      <c r="I24" s="134"/>
      <c r="J24" s="23"/>
      <c r="K24" s="129"/>
      <c r="L24" s="82">
        <v>1</v>
      </c>
      <c r="M24" s="26"/>
      <c r="N24" s="123"/>
      <c r="O24" s="165">
        <v>27</v>
      </c>
      <c r="P24" s="162" t="str">
        <f>IF(R24="","",VLOOKUP(R24,データ!$D$2:$F$33,2,1))</f>
        <v>中央キングス少年野球団</v>
      </c>
      <c r="Q24" s="162" t="str">
        <f>IF(R24="","",VLOOKUP(R24,データ!$D$2:$F$33,3,1))</f>
        <v>（練馬区）</v>
      </c>
      <c r="R24" s="163">
        <v>8</v>
      </c>
    </row>
    <row r="25" spans="1:18" ht="18" customHeight="1" thickTop="1" thickBot="1">
      <c r="A25" s="166"/>
      <c r="B25" s="165"/>
      <c r="C25" s="162"/>
      <c r="D25" s="162"/>
      <c r="E25" s="24">
        <v>6</v>
      </c>
      <c r="F25" s="62">
        <v>1</v>
      </c>
      <c r="G25" s="138"/>
      <c r="H25" s="147"/>
      <c r="I25" s="134"/>
      <c r="J25" s="23"/>
      <c r="K25" s="129"/>
      <c r="L25" s="32"/>
      <c r="M25" s="124" t="s">
        <v>135</v>
      </c>
      <c r="N25" s="24">
        <v>14</v>
      </c>
      <c r="O25" s="165"/>
      <c r="P25" s="162"/>
      <c r="Q25" s="162"/>
      <c r="R25" s="163"/>
    </row>
    <row r="26" spans="1:18" ht="18" customHeight="1" thickTop="1" thickBot="1">
      <c r="A26" s="166">
        <v>27</v>
      </c>
      <c r="B26" s="165">
        <v>12</v>
      </c>
      <c r="C26" s="162" t="str">
        <f>IF(A26="","",VLOOKUP(A26,データ!$D$2:$F$33,2,1))</f>
        <v>池雪ジュニアストロング</v>
      </c>
      <c r="D26" s="162" t="str">
        <f>IF(A26="","",VLOOKUP(A26,データ!$D$2:$F$33,3,1))</f>
        <v>（大田区）</v>
      </c>
      <c r="E26" s="24"/>
      <c r="F26" s="118">
        <v>8</v>
      </c>
      <c r="G26" s="33"/>
      <c r="H26" s="148"/>
      <c r="I26" s="134"/>
      <c r="J26" s="23"/>
      <c r="K26" s="144"/>
      <c r="L26" s="32"/>
      <c r="M26" s="125" t="s">
        <v>136</v>
      </c>
      <c r="N26" s="34"/>
      <c r="O26" s="165">
        <v>28</v>
      </c>
      <c r="P26" s="162" t="str">
        <f>IF(R26="","",VLOOKUP(R26,データ!$D$2:$F$33,2,1))</f>
        <v>松島ファルコンズ</v>
      </c>
      <c r="Q26" s="162" t="str">
        <f>IF(R26="","",VLOOKUP(R26,データ!$D$2:$F$33,3,1))</f>
        <v>（江戸川区）</v>
      </c>
      <c r="R26" s="163">
        <v>13</v>
      </c>
    </row>
    <row r="27" spans="1:18" ht="18" customHeight="1" thickTop="1" thickBot="1">
      <c r="A27" s="166"/>
      <c r="B27" s="165"/>
      <c r="C27" s="162"/>
      <c r="D27" s="162"/>
      <c r="E27" s="117"/>
      <c r="F27" s="23"/>
      <c r="G27" s="30">
        <v>26</v>
      </c>
      <c r="H27" s="107">
        <v>8</v>
      </c>
      <c r="I27" s="134"/>
      <c r="J27" s="23"/>
      <c r="K27" s="122">
        <v>2</v>
      </c>
      <c r="L27" s="32">
        <v>28</v>
      </c>
      <c r="M27" s="33"/>
      <c r="N27" s="24"/>
      <c r="O27" s="165"/>
      <c r="P27" s="162"/>
      <c r="Q27" s="162"/>
      <c r="R27" s="163"/>
    </row>
    <row r="28" spans="1:18" ht="18" customHeight="1" thickTop="1" thickBot="1">
      <c r="A28" s="166">
        <v>18</v>
      </c>
      <c r="B28" s="165">
        <v>13</v>
      </c>
      <c r="C28" s="162" t="str">
        <f>IF(A28="","",VLOOKUP(A28,データ!$D$2:$F$33,2,1))</f>
        <v>淀四ライオンズ</v>
      </c>
      <c r="D28" s="162" t="str">
        <f>IF(A28="","",VLOOKUP(A28,データ!$D$2:$F$33,3,1))</f>
        <v>（新宿区）</v>
      </c>
      <c r="E28" s="74"/>
      <c r="F28" s="23"/>
      <c r="G28" s="30"/>
      <c r="H28" s="84">
        <v>0</v>
      </c>
      <c r="I28" s="23"/>
      <c r="J28" s="23"/>
      <c r="K28" s="63">
        <v>0</v>
      </c>
      <c r="L28" s="29"/>
      <c r="M28" s="32"/>
      <c r="N28" s="106"/>
      <c r="O28" s="165">
        <v>29</v>
      </c>
      <c r="P28" s="162" t="str">
        <f>IF(R28="","",VLOOKUP(R28,データ!$D$2:$F$33,2,1))</f>
        <v>東久留米アストロズ</v>
      </c>
      <c r="Q28" s="162" t="str">
        <f>IF(R28="","",VLOOKUP(R28,データ!$D$2:$F$33,3,1))</f>
        <v>（東久留米市）</v>
      </c>
      <c r="R28" s="163">
        <v>32</v>
      </c>
    </row>
    <row r="29" spans="1:18" ht="18" customHeight="1" thickTop="1" thickBot="1">
      <c r="A29" s="166"/>
      <c r="B29" s="165"/>
      <c r="C29" s="162"/>
      <c r="D29" s="162"/>
      <c r="E29" s="24">
        <v>7</v>
      </c>
      <c r="F29" s="62">
        <v>9</v>
      </c>
      <c r="G29" s="23"/>
      <c r="H29" s="83"/>
      <c r="I29" s="23"/>
      <c r="J29" s="23"/>
      <c r="K29" s="28"/>
      <c r="L29" s="29"/>
      <c r="M29" s="126">
        <v>5</v>
      </c>
      <c r="N29" s="24">
        <v>15</v>
      </c>
      <c r="O29" s="165"/>
      <c r="P29" s="162"/>
      <c r="Q29" s="162"/>
      <c r="R29" s="163"/>
    </row>
    <row r="30" spans="1:18" ht="18" customHeight="1" thickTop="1" thickBot="1">
      <c r="A30" s="166">
        <v>11</v>
      </c>
      <c r="B30" s="165">
        <v>14</v>
      </c>
      <c r="C30" s="162" t="str">
        <f>IF(A30="","",VLOOKUP(A30,データ!$D$2:$F$33,2,1))</f>
        <v>中央バンディーズ</v>
      </c>
      <c r="D30" s="162" t="str">
        <f>IF(A30="","",VLOOKUP(A30,データ!$D$2:$F$33,3,1))</f>
        <v>（中央区）</v>
      </c>
      <c r="E30" s="24"/>
      <c r="F30" s="109">
        <v>10</v>
      </c>
      <c r="G30" s="64"/>
      <c r="H30" s="83"/>
      <c r="I30" s="23"/>
      <c r="J30" s="23"/>
      <c r="K30" s="23"/>
      <c r="L30" s="29"/>
      <c r="M30" s="85">
        <v>4</v>
      </c>
      <c r="N30" s="25"/>
      <c r="O30" s="165">
        <v>30</v>
      </c>
      <c r="P30" s="162" t="str">
        <f>IF(R30="","",VLOOKUP(R30,データ!$D$2:$F$33,2,1))</f>
        <v>仲宿ファイターズ</v>
      </c>
      <c r="Q30" s="162" t="str">
        <f>IF(R30="","",VLOOKUP(R30,データ!$D$2:$F$33,3,1))</f>
        <v>（板橋区）</v>
      </c>
      <c r="R30" s="163">
        <v>21</v>
      </c>
    </row>
    <row r="31" spans="1:18" ht="18" customHeight="1" thickTop="1" thickBot="1">
      <c r="A31" s="166"/>
      <c r="B31" s="165"/>
      <c r="C31" s="162"/>
      <c r="D31" s="162"/>
      <c r="E31" s="120"/>
      <c r="F31" s="30">
        <v>20</v>
      </c>
      <c r="G31" s="71" t="s">
        <v>144</v>
      </c>
      <c r="H31" s="64"/>
      <c r="I31" s="23"/>
      <c r="J31" s="23"/>
      <c r="K31" s="23"/>
      <c r="L31" s="58">
        <v>4</v>
      </c>
      <c r="M31" s="26">
        <v>24</v>
      </c>
      <c r="N31" s="24"/>
      <c r="O31" s="165"/>
      <c r="P31" s="162"/>
      <c r="Q31" s="162"/>
      <c r="R31" s="163"/>
    </row>
    <row r="32" spans="1:18" ht="18" customHeight="1" thickTop="1" thickBot="1">
      <c r="A32" s="166">
        <v>14</v>
      </c>
      <c r="B32" s="165">
        <v>15</v>
      </c>
      <c r="C32" s="162" t="str">
        <f>IF(A32="","",VLOOKUP(A32,データ!$D$2:$F$33,2,1))</f>
        <v>住南ビクトリーファイターズ</v>
      </c>
      <c r="D32" s="162" t="str">
        <f>IF(A32="","",VLOOKUP(A32,データ!$D$2:$F$33,3,1))</f>
        <v>（府中市）</v>
      </c>
      <c r="E32" s="119"/>
      <c r="F32" s="30"/>
      <c r="G32" s="135" t="s">
        <v>145</v>
      </c>
      <c r="H32" s="23"/>
      <c r="I32" s="23"/>
      <c r="J32" s="23"/>
      <c r="K32" s="23"/>
      <c r="L32" s="133">
        <v>11</v>
      </c>
      <c r="M32" s="24"/>
      <c r="N32" s="123"/>
      <c r="O32" s="165">
        <v>31</v>
      </c>
      <c r="P32" s="162" t="str">
        <f>IF(R32="","",VLOOKUP(R32,データ!$D$2:$F$33,2,1))</f>
        <v>スミダジャガーズ</v>
      </c>
      <c r="Q32" s="162" t="str">
        <f>IF(R32="","",VLOOKUP(R32,データ!$D$2:$F$33,3,1))</f>
        <v>（墨田区）</v>
      </c>
      <c r="R32" s="163">
        <v>7</v>
      </c>
    </row>
    <row r="33" spans="1:18" ht="18" customHeight="1" thickTop="1" thickBot="1">
      <c r="A33" s="166"/>
      <c r="B33" s="165"/>
      <c r="C33" s="162"/>
      <c r="D33" s="162"/>
      <c r="E33" s="24">
        <v>8</v>
      </c>
      <c r="F33" s="107">
        <v>12</v>
      </c>
      <c r="G33" s="134"/>
      <c r="H33" s="23"/>
      <c r="I33" s="23"/>
      <c r="J33" s="23"/>
      <c r="K33" s="23"/>
      <c r="L33" s="131"/>
      <c r="M33" s="126">
        <v>4</v>
      </c>
      <c r="N33" s="24">
        <v>16</v>
      </c>
      <c r="O33" s="165"/>
      <c r="P33" s="162"/>
      <c r="Q33" s="162"/>
      <c r="R33" s="163"/>
    </row>
    <row r="34" spans="1:18" ht="18" customHeight="1" thickTop="1">
      <c r="A34" s="164">
        <v>25</v>
      </c>
      <c r="B34" s="165">
        <v>16</v>
      </c>
      <c r="C34" s="162" t="str">
        <f>IF(A34="","",VLOOKUP(A34,データ!$D$2:$F$33,2,1))</f>
        <v>千住パワーズ</v>
      </c>
      <c r="D34" s="162" t="str">
        <f>IF(A34="","",VLOOKUP(A34,データ!$D$2:$F$33,3,1))</f>
        <v>（足立区）</v>
      </c>
      <c r="E34" s="25"/>
      <c r="F34" s="62">
        <v>2</v>
      </c>
      <c r="G34" s="23"/>
      <c r="H34" s="23"/>
      <c r="I34" s="22"/>
      <c r="J34" s="22"/>
      <c r="K34" s="22"/>
      <c r="L34" s="22"/>
      <c r="M34" s="81">
        <v>1</v>
      </c>
      <c r="N34" s="34"/>
      <c r="O34" s="165">
        <v>32</v>
      </c>
      <c r="P34" s="162" t="str">
        <f>IF(R34="","",VLOOKUP(R34,データ!$D$2:$F$33,2,1))</f>
        <v>和泉少年野球チーム</v>
      </c>
      <c r="Q34" s="162" t="str">
        <f>IF(R34="","",VLOOKUP(R34,データ!$D$2:$F$33,3,1))</f>
        <v>（千代田区）</v>
      </c>
      <c r="R34" s="163">
        <v>6</v>
      </c>
    </row>
    <row r="35" spans="1:18" ht="18" customHeight="1">
      <c r="A35" s="164"/>
      <c r="B35" s="165"/>
      <c r="C35" s="162"/>
      <c r="D35" s="162"/>
      <c r="E35" s="22"/>
      <c r="F35" s="22"/>
      <c r="G35" s="22"/>
      <c r="H35" s="22"/>
      <c r="I35" s="22"/>
      <c r="J35" s="22"/>
      <c r="K35" s="22"/>
      <c r="L35" s="22"/>
      <c r="M35" s="24"/>
      <c r="N35" s="23"/>
      <c r="O35" s="165"/>
      <c r="P35" s="162"/>
      <c r="Q35" s="162"/>
      <c r="R35" s="163"/>
    </row>
  </sheetData>
  <mergeCells count="130">
    <mergeCell ref="B1:Q1"/>
    <mergeCell ref="B2:Q2"/>
    <mergeCell ref="A4:A5"/>
    <mergeCell ref="B4:B5"/>
    <mergeCell ref="C4:C5"/>
    <mergeCell ref="D4:D5"/>
    <mergeCell ref="O4:O5"/>
    <mergeCell ref="P4:P5"/>
    <mergeCell ref="Q4:Q5"/>
    <mergeCell ref="R4:R5"/>
    <mergeCell ref="A6:A7"/>
    <mergeCell ref="B6:B7"/>
    <mergeCell ref="C6:C7"/>
    <mergeCell ref="D6:D7"/>
    <mergeCell ref="O6:O7"/>
    <mergeCell ref="P6:P7"/>
    <mergeCell ref="Q6:Q7"/>
    <mergeCell ref="R6:R7"/>
    <mergeCell ref="Q8:Q9"/>
    <mergeCell ref="R8:R9"/>
    <mergeCell ref="A10:A11"/>
    <mergeCell ref="B10:B11"/>
    <mergeCell ref="C10:C11"/>
    <mergeCell ref="D10:D11"/>
    <mergeCell ref="O10:O11"/>
    <mergeCell ref="P10:P11"/>
    <mergeCell ref="Q10:Q11"/>
    <mergeCell ref="R10:R11"/>
    <mergeCell ref="A8:A9"/>
    <mergeCell ref="B8:B9"/>
    <mergeCell ref="C8:C9"/>
    <mergeCell ref="D8:D9"/>
    <mergeCell ref="O8:O9"/>
    <mergeCell ref="P8:P9"/>
    <mergeCell ref="Q12:Q13"/>
    <mergeCell ref="R12:R13"/>
    <mergeCell ref="A14:A15"/>
    <mergeCell ref="B14:B15"/>
    <mergeCell ref="C14:C15"/>
    <mergeCell ref="D14:D15"/>
    <mergeCell ref="O14:O15"/>
    <mergeCell ref="P14:P15"/>
    <mergeCell ref="Q14:Q15"/>
    <mergeCell ref="R14:R15"/>
    <mergeCell ref="A12:A13"/>
    <mergeCell ref="B12:B13"/>
    <mergeCell ref="C12:C13"/>
    <mergeCell ref="D12:D13"/>
    <mergeCell ref="O12:O13"/>
    <mergeCell ref="P12:P13"/>
    <mergeCell ref="Q16:Q17"/>
    <mergeCell ref="R16:R17"/>
    <mergeCell ref="A18:A19"/>
    <mergeCell ref="B18:B19"/>
    <mergeCell ref="C18:C19"/>
    <mergeCell ref="D18:D19"/>
    <mergeCell ref="O18:O19"/>
    <mergeCell ref="P18:P19"/>
    <mergeCell ref="Q18:Q19"/>
    <mergeCell ref="R18:R19"/>
    <mergeCell ref="A16:A17"/>
    <mergeCell ref="B16:B17"/>
    <mergeCell ref="C16:C17"/>
    <mergeCell ref="D16:D17"/>
    <mergeCell ref="O16:O17"/>
    <mergeCell ref="P16:P17"/>
    <mergeCell ref="Q20:Q21"/>
    <mergeCell ref="R20:R21"/>
    <mergeCell ref="A22:A23"/>
    <mergeCell ref="B22:B23"/>
    <mergeCell ref="C22:C23"/>
    <mergeCell ref="D22:D23"/>
    <mergeCell ref="O22:O23"/>
    <mergeCell ref="P22:P23"/>
    <mergeCell ref="Q22:Q23"/>
    <mergeCell ref="R22:R23"/>
    <mergeCell ref="A20:A21"/>
    <mergeCell ref="B20:B21"/>
    <mergeCell ref="C20:C21"/>
    <mergeCell ref="D20:D21"/>
    <mergeCell ref="O20:O21"/>
    <mergeCell ref="P20:P21"/>
    <mergeCell ref="Q24:Q25"/>
    <mergeCell ref="R24:R25"/>
    <mergeCell ref="A26:A27"/>
    <mergeCell ref="B26:B27"/>
    <mergeCell ref="C26:C27"/>
    <mergeCell ref="D26:D27"/>
    <mergeCell ref="O26:O27"/>
    <mergeCell ref="P26:P27"/>
    <mergeCell ref="Q26:Q27"/>
    <mergeCell ref="R26:R27"/>
    <mergeCell ref="A24:A25"/>
    <mergeCell ref="B24:B25"/>
    <mergeCell ref="C24:C25"/>
    <mergeCell ref="D24:D25"/>
    <mergeCell ref="O24:O25"/>
    <mergeCell ref="P24:P25"/>
    <mergeCell ref="Q28:Q29"/>
    <mergeCell ref="R28:R29"/>
    <mergeCell ref="A30:A31"/>
    <mergeCell ref="B30:B31"/>
    <mergeCell ref="C30:C31"/>
    <mergeCell ref="D30:D31"/>
    <mergeCell ref="O30:O31"/>
    <mergeCell ref="P30:P31"/>
    <mergeCell ref="Q30:Q31"/>
    <mergeCell ref="R30:R31"/>
    <mergeCell ref="A28:A29"/>
    <mergeCell ref="B28:B29"/>
    <mergeCell ref="C28:C29"/>
    <mergeCell ref="D28:D29"/>
    <mergeCell ref="O28:O29"/>
    <mergeCell ref="P28:P29"/>
    <mergeCell ref="Q32:Q33"/>
    <mergeCell ref="R32:R33"/>
    <mergeCell ref="A34:A35"/>
    <mergeCell ref="B34:B35"/>
    <mergeCell ref="C34:C35"/>
    <mergeCell ref="D34:D35"/>
    <mergeCell ref="O34:O35"/>
    <mergeCell ref="P34:P35"/>
    <mergeCell ref="Q34:Q35"/>
    <mergeCell ref="R34:R35"/>
    <mergeCell ref="A32:A33"/>
    <mergeCell ref="B32:B33"/>
    <mergeCell ref="C32:C33"/>
    <mergeCell ref="D32:D33"/>
    <mergeCell ref="O32:O33"/>
    <mergeCell ref="P32:P33"/>
  </mergeCells>
  <phoneticPr fontId="2"/>
  <pageMargins left="0.19685039370078741" right="0" top="0.39370078740157483" bottom="0" header="0.51181102362204722" footer="0.51181102362204722"/>
  <pageSetup paperSize="9" scale="87" orientation="landscape" horizontalDpi="4294967293" verticalDpi="200" r:id="rId1"/>
  <headerFooter alignWithMargins="0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B2:X96"/>
  <sheetViews>
    <sheetView view="pageBreakPreview" zoomScale="55" zoomScaleNormal="100" zoomScaleSheetLayoutView="55" workbookViewId="0">
      <selection activeCell="N79" sqref="N79"/>
    </sheetView>
  </sheetViews>
  <sheetFormatPr defaultRowHeight="17.25"/>
  <cols>
    <col min="1" max="1" width="1.875" customWidth="1"/>
    <col min="2" max="2" width="19.75" style="13" customWidth="1"/>
    <col min="3" max="13" width="3.75" style="14" customWidth="1"/>
    <col min="14" max="14" width="19.75" style="13" customWidth="1"/>
    <col min="15" max="24" width="3.75" style="14" customWidth="1"/>
  </cols>
  <sheetData>
    <row r="2" spans="2:24" s="1" customFormat="1" ht="21" customHeight="1" thickBot="1">
      <c r="B2" s="2" t="s">
        <v>83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" t="s">
        <v>84</v>
      </c>
      <c r="O2" s="3"/>
      <c r="P2" s="3"/>
      <c r="Q2" s="3"/>
      <c r="R2" s="3"/>
      <c r="S2" s="3"/>
      <c r="T2" s="3"/>
      <c r="U2" s="3"/>
      <c r="V2" s="3"/>
      <c r="W2" s="3"/>
      <c r="X2" s="3"/>
    </row>
    <row r="3" spans="2:24" s="1" customFormat="1" ht="21" customHeight="1">
      <c r="B3" s="4" t="s">
        <v>0</v>
      </c>
      <c r="C3" s="5">
        <v>1</v>
      </c>
      <c r="D3" s="5">
        <v>2</v>
      </c>
      <c r="E3" s="5">
        <v>3</v>
      </c>
      <c r="F3" s="5">
        <v>4</v>
      </c>
      <c r="G3" s="5">
        <v>5</v>
      </c>
      <c r="H3" s="5">
        <v>6</v>
      </c>
      <c r="I3" s="5">
        <v>7</v>
      </c>
      <c r="J3" s="5"/>
      <c r="K3" s="5"/>
      <c r="L3" s="6" t="s">
        <v>1</v>
      </c>
      <c r="M3" s="3"/>
      <c r="N3" s="4" t="s">
        <v>11</v>
      </c>
      <c r="O3" s="5">
        <v>1</v>
      </c>
      <c r="P3" s="5">
        <v>2</v>
      </c>
      <c r="Q3" s="5">
        <v>3</v>
      </c>
      <c r="R3" s="5">
        <v>4</v>
      </c>
      <c r="S3" s="5">
        <v>5</v>
      </c>
      <c r="T3" s="5">
        <v>6</v>
      </c>
      <c r="U3" s="5"/>
      <c r="V3" s="5" t="s">
        <v>137</v>
      </c>
      <c r="W3" s="5"/>
      <c r="X3" s="6" t="s">
        <v>1</v>
      </c>
    </row>
    <row r="4" spans="2:24" s="1" customFormat="1" ht="21" customHeight="1">
      <c r="B4" s="7" t="s">
        <v>98</v>
      </c>
      <c r="C4" s="8">
        <v>0</v>
      </c>
      <c r="D4" s="8">
        <v>0</v>
      </c>
      <c r="E4" s="8">
        <v>0</v>
      </c>
      <c r="F4" s="8">
        <v>2</v>
      </c>
      <c r="G4" s="8">
        <v>0</v>
      </c>
      <c r="H4" s="8">
        <v>0</v>
      </c>
      <c r="I4" s="8"/>
      <c r="J4" s="8"/>
      <c r="K4" s="8"/>
      <c r="L4" s="9">
        <f>SUM(C4:I4)</f>
        <v>2</v>
      </c>
      <c r="M4" s="3"/>
      <c r="N4" s="7" t="s">
        <v>140</v>
      </c>
      <c r="O4" s="8">
        <v>0</v>
      </c>
      <c r="P4" s="8">
        <v>0</v>
      </c>
      <c r="Q4" s="8">
        <v>3</v>
      </c>
      <c r="R4" s="8">
        <v>0</v>
      </c>
      <c r="S4" s="8">
        <v>0</v>
      </c>
      <c r="T4" s="8">
        <v>0</v>
      </c>
      <c r="U4" s="8"/>
      <c r="V4" s="8">
        <v>1</v>
      </c>
      <c r="W4" s="8"/>
      <c r="X4" s="9">
        <f>SUM(O4:V4)</f>
        <v>4</v>
      </c>
    </row>
    <row r="5" spans="2:24" s="1" customFormat="1" ht="21" customHeight="1" thickBot="1">
      <c r="B5" s="10" t="s">
        <v>108</v>
      </c>
      <c r="C5" s="11">
        <v>3</v>
      </c>
      <c r="D5" s="11">
        <v>2</v>
      </c>
      <c r="E5" s="11">
        <v>0</v>
      </c>
      <c r="F5" s="11">
        <v>0</v>
      </c>
      <c r="G5" s="11">
        <v>0</v>
      </c>
      <c r="H5" s="11" t="s">
        <v>131</v>
      </c>
      <c r="I5" s="11"/>
      <c r="J5" s="11"/>
      <c r="K5" s="11"/>
      <c r="L5" s="12">
        <f>SUM(C5:K5)</f>
        <v>5</v>
      </c>
      <c r="M5" s="3"/>
      <c r="N5" s="10" t="s">
        <v>77</v>
      </c>
      <c r="O5" s="11">
        <v>0</v>
      </c>
      <c r="P5" s="11">
        <v>0</v>
      </c>
      <c r="Q5" s="11">
        <v>0</v>
      </c>
      <c r="R5" s="11">
        <v>1</v>
      </c>
      <c r="S5" s="11">
        <v>0</v>
      </c>
      <c r="T5" s="11">
        <v>2</v>
      </c>
      <c r="U5" s="11"/>
      <c r="V5" s="11">
        <v>2</v>
      </c>
      <c r="W5" s="11"/>
      <c r="X5" s="12">
        <f>SUM(O5:W5)</f>
        <v>5</v>
      </c>
    </row>
    <row r="6" spans="2:24" s="1" customFormat="1" ht="21" customHeight="1"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3"/>
      <c r="N6" s="2"/>
      <c r="O6" s="170"/>
      <c r="P6" s="170"/>
      <c r="Q6" s="170"/>
      <c r="R6" s="170"/>
      <c r="S6" s="170"/>
      <c r="T6" s="170"/>
      <c r="U6" s="170"/>
      <c r="V6" s="170"/>
      <c r="W6" s="170"/>
      <c r="X6" s="170"/>
    </row>
    <row r="7" spans="2:24" s="1" customFormat="1" ht="21" customHeight="1" thickBot="1">
      <c r="B7" s="2" t="s">
        <v>83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2" t="s">
        <v>84</v>
      </c>
      <c r="O7" s="3"/>
      <c r="P7" s="3"/>
      <c r="Q7" s="3"/>
      <c r="R7" s="3"/>
      <c r="S7" s="3"/>
      <c r="T7" s="3"/>
      <c r="U7" s="3"/>
      <c r="V7" s="3"/>
      <c r="W7" s="3"/>
      <c r="X7" s="3"/>
    </row>
    <row r="8" spans="2:24" s="1" customFormat="1" ht="21" customHeight="1">
      <c r="B8" s="4" t="s">
        <v>3</v>
      </c>
      <c r="C8" s="5">
        <v>1</v>
      </c>
      <c r="D8" s="5">
        <v>2</v>
      </c>
      <c r="E8" s="5">
        <v>3</v>
      </c>
      <c r="F8" s="5">
        <v>4</v>
      </c>
      <c r="G8" s="5">
        <v>5</v>
      </c>
      <c r="H8" s="5">
        <v>6</v>
      </c>
      <c r="I8" s="5">
        <v>7</v>
      </c>
      <c r="J8" s="5"/>
      <c r="K8" s="5" t="s">
        <v>39</v>
      </c>
      <c r="L8" s="6" t="s">
        <v>1</v>
      </c>
      <c r="M8" s="3"/>
      <c r="N8" s="4" t="s">
        <v>12</v>
      </c>
      <c r="O8" s="5">
        <v>1</v>
      </c>
      <c r="P8" s="5">
        <v>2</v>
      </c>
      <c r="Q8" s="5">
        <v>3</v>
      </c>
      <c r="R8" s="5">
        <v>4</v>
      </c>
      <c r="S8" s="5">
        <v>5</v>
      </c>
      <c r="T8" s="5">
        <v>6</v>
      </c>
      <c r="U8" s="5">
        <v>7</v>
      </c>
      <c r="V8" s="5"/>
      <c r="W8" s="5"/>
      <c r="X8" s="6" t="s">
        <v>1</v>
      </c>
    </row>
    <row r="9" spans="2:24" s="1" customFormat="1" ht="21" customHeight="1">
      <c r="B9" s="7" t="s">
        <v>132</v>
      </c>
      <c r="C9" s="8">
        <v>0</v>
      </c>
      <c r="D9" s="8">
        <v>0</v>
      </c>
      <c r="E9" s="8">
        <v>0</v>
      </c>
      <c r="F9" s="8">
        <v>0</v>
      </c>
      <c r="G9" s="8"/>
      <c r="H9" s="8"/>
      <c r="I9" s="8"/>
      <c r="J9" s="8"/>
      <c r="K9" s="8"/>
      <c r="L9" s="9">
        <f>SUM(C9:K9)</f>
        <v>0</v>
      </c>
      <c r="M9" s="3"/>
      <c r="N9" s="7" t="s">
        <v>109</v>
      </c>
      <c r="O9" s="8">
        <v>2</v>
      </c>
      <c r="P9" s="8">
        <v>0</v>
      </c>
      <c r="Q9" s="8">
        <v>3</v>
      </c>
      <c r="R9" s="8">
        <v>2</v>
      </c>
      <c r="S9" s="8">
        <v>2</v>
      </c>
      <c r="T9" s="8"/>
      <c r="U9" s="8"/>
      <c r="V9" s="8"/>
      <c r="W9" s="8"/>
      <c r="X9" s="9">
        <f>SUM(O9:U9)</f>
        <v>9</v>
      </c>
    </row>
    <row r="10" spans="2:24" s="1" customFormat="1" ht="21" customHeight="1" thickBot="1">
      <c r="B10" s="10" t="s">
        <v>104</v>
      </c>
      <c r="C10" s="11">
        <v>0</v>
      </c>
      <c r="D10" s="11">
        <v>3</v>
      </c>
      <c r="E10" s="11">
        <v>4</v>
      </c>
      <c r="F10" s="11">
        <v>3</v>
      </c>
      <c r="G10" s="11" t="s">
        <v>131</v>
      </c>
      <c r="H10" s="11"/>
      <c r="I10" s="11"/>
      <c r="J10" s="11"/>
      <c r="K10" s="11"/>
      <c r="L10" s="12">
        <f>SUM(C10:K10)</f>
        <v>10</v>
      </c>
      <c r="M10" s="3"/>
      <c r="N10" s="10" t="s">
        <v>100</v>
      </c>
      <c r="O10" s="11">
        <v>0</v>
      </c>
      <c r="P10" s="11">
        <v>1</v>
      </c>
      <c r="Q10" s="11">
        <v>0</v>
      </c>
      <c r="R10" s="11">
        <v>1</v>
      </c>
      <c r="S10" s="11">
        <v>1</v>
      </c>
      <c r="T10" s="11"/>
      <c r="U10" s="11"/>
      <c r="V10" s="11"/>
      <c r="W10" s="11"/>
      <c r="X10" s="12">
        <f>SUM(O10:W10)</f>
        <v>3</v>
      </c>
    </row>
    <row r="11" spans="2:24" s="1" customFormat="1" ht="21" customHeight="1"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3"/>
      <c r="O11" s="170"/>
      <c r="P11" s="170"/>
      <c r="Q11" s="170"/>
      <c r="R11" s="170"/>
      <c r="S11" s="170"/>
      <c r="T11" s="170"/>
      <c r="U11" s="170"/>
      <c r="V11" s="170"/>
      <c r="W11" s="170"/>
      <c r="X11" s="170"/>
    </row>
    <row r="12" spans="2:24" s="1" customFormat="1" ht="6.75" customHeight="1"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2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2:24" s="1" customFormat="1" ht="21" customHeight="1" thickBot="1">
      <c r="B13" s="2" t="s">
        <v>83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2" t="s">
        <v>84</v>
      </c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2:24" s="1" customFormat="1" ht="21" customHeight="1">
      <c r="B14" s="4" t="s">
        <v>5</v>
      </c>
      <c r="C14" s="5">
        <v>1</v>
      </c>
      <c r="D14" s="5">
        <v>2</v>
      </c>
      <c r="E14" s="5">
        <v>3</v>
      </c>
      <c r="F14" s="5">
        <v>4</v>
      </c>
      <c r="G14" s="5">
        <v>5</v>
      </c>
      <c r="H14" s="5">
        <v>6</v>
      </c>
      <c r="I14" s="5">
        <v>7</v>
      </c>
      <c r="J14" s="5"/>
      <c r="K14" s="5"/>
      <c r="L14" s="6" t="s">
        <v>1</v>
      </c>
      <c r="M14" s="3"/>
      <c r="N14" s="4" t="s">
        <v>13</v>
      </c>
      <c r="O14" s="5">
        <v>1</v>
      </c>
      <c r="P14" s="5">
        <v>2</v>
      </c>
      <c r="Q14" s="5">
        <v>3</v>
      </c>
      <c r="R14" s="5">
        <v>4</v>
      </c>
      <c r="S14" s="5">
        <v>5</v>
      </c>
      <c r="T14" s="5">
        <v>6</v>
      </c>
      <c r="U14" s="5">
        <v>7</v>
      </c>
      <c r="V14" s="5"/>
      <c r="W14" s="5"/>
      <c r="X14" s="6" t="s">
        <v>1</v>
      </c>
    </row>
    <row r="15" spans="2:24" s="1" customFormat="1" ht="21" customHeight="1">
      <c r="B15" s="7" t="s">
        <v>123</v>
      </c>
      <c r="C15" s="8">
        <v>2</v>
      </c>
      <c r="D15" s="8">
        <v>3</v>
      </c>
      <c r="E15" s="8">
        <v>0</v>
      </c>
      <c r="F15" s="8">
        <v>0</v>
      </c>
      <c r="G15" s="8">
        <v>0</v>
      </c>
      <c r="H15" s="8">
        <v>2</v>
      </c>
      <c r="I15" s="8"/>
      <c r="J15" s="8"/>
      <c r="K15" s="8"/>
      <c r="L15" s="9">
        <f>SUM(C15:I15)</f>
        <v>7</v>
      </c>
      <c r="M15" s="3"/>
      <c r="N15" s="7" t="s">
        <v>111</v>
      </c>
      <c r="O15" s="8">
        <v>1</v>
      </c>
      <c r="P15" s="8">
        <v>0</v>
      </c>
      <c r="Q15" s="8">
        <v>0</v>
      </c>
      <c r="R15" s="8">
        <v>1</v>
      </c>
      <c r="S15" s="8">
        <v>0</v>
      </c>
      <c r="T15" s="8">
        <v>2</v>
      </c>
      <c r="U15" s="8"/>
      <c r="V15" s="8"/>
      <c r="W15" s="8"/>
      <c r="X15" s="9">
        <f>SUM(O15:U15)</f>
        <v>4</v>
      </c>
    </row>
    <row r="16" spans="2:24" s="1" customFormat="1" ht="21" customHeight="1" thickBot="1">
      <c r="B16" s="10" t="s">
        <v>89</v>
      </c>
      <c r="C16" s="11">
        <v>1</v>
      </c>
      <c r="D16" s="11">
        <v>0</v>
      </c>
      <c r="E16" s="11">
        <v>0</v>
      </c>
      <c r="F16" s="11">
        <v>0</v>
      </c>
      <c r="G16" s="11">
        <v>0</v>
      </c>
      <c r="H16" s="11">
        <v>2</v>
      </c>
      <c r="I16" s="11"/>
      <c r="J16" s="11"/>
      <c r="K16" s="11"/>
      <c r="L16" s="12">
        <f>SUM(C16:K16)</f>
        <v>3</v>
      </c>
      <c r="M16" s="3"/>
      <c r="N16" s="10" t="s">
        <v>113</v>
      </c>
      <c r="O16" s="11">
        <v>1</v>
      </c>
      <c r="P16" s="11">
        <v>1</v>
      </c>
      <c r="Q16" s="11">
        <v>0</v>
      </c>
      <c r="R16" s="11">
        <v>0</v>
      </c>
      <c r="S16" s="11">
        <v>0</v>
      </c>
      <c r="T16" s="11">
        <v>0</v>
      </c>
      <c r="U16" s="11"/>
      <c r="V16" s="11"/>
      <c r="W16" s="11"/>
      <c r="X16" s="12">
        <f>SUM(O16:W16)</f>
        <v>2</v>
      </c>
    </row>
    <row r="17" spans="2:24" s="1" customFormat="1" ht="21" customHeight="1"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3"/>
      <c r="O17" s="170"/>
      <c r="P17" s="170"/>
      <c r="Q17" s="170"/>
      <c r="R17" s="170"/>
      <c r="S17" s="170"/>
      <c r="T17" s="170"/>
      <c r="U17" s="170"/>
      <c r="V17" s="170"/>
      <c r="W17" s="170"/>
      <c r="X17" s="170"/>
    </row>
    <row r="18" spans="2:24" s="1" customFormat="1" ht="6.75" customHeight="1">
      <c r="B18" s="2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2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2:24" s="1" customFormat="1" ht="21" customHeight="1" thickBot="1">
      <c r="B19" s="2" t="s">
        <v>83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2" t="s">
        <v>84</v>
      </c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2:24" s="1" customFormat="1" ht="21" customHeight="1">
      <c r="B20" s="4" t="s">
        <v>7</v>
      </c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>
        <v>6</v>
      </c>
      <c r="I20" s="5">
        <v>7</v>
      </c>
      <c r="J20" s="5"/>
      <c r="K20" s="5"/>
      <c r="L20" s="6" t="s">
        <v>1</v>
      </c>
      <c r="M20" s="3"/>
      <c r="N20" s="4" t="s">
        <v>14</v>
      </c>
      <c r="O20" s="5">
        <v>1</v>
      </c>
      <c r="P20" s="5">
        <v>2</v>
      </c>
      <c r="Q20" s="5">
        <v>3</v>
      </c>
      <c r="R20" s="5">
        <v>4</v>
      </c>
      <c r="S20" s="5">
        <v>5</v>
      </c>
      <c r="T20" s="5">
        <v>6</v>
      </c>
      <c r="U20" s="5"/>
      <c r="V20" s="5" t="s">
        <v>137</v>
      </c>
      <c r="W20" s="5"/>
      <c r="X20" s="6" t="s">
        <v>1</v>
      </c>
    </row>
    <row r="21" spans="2:24" s="1" customFormat="1" ht="21" customHeight="1">
      <c r="B21" s="7" t="s">
        <v>117</v>
      </c>
      <c r="C21" s="8">
        <v>1</v>
      </c>
      <c r="D21" s="8">
        <v>0</v>
      </c>
      <c r="E21" s="8">
        <v>0</v>
      </c>
      <c r="F21" s="8">
        <v>0</v>
      </c>
      <c r="G21" s="8">
        <v>1</v>
      </c>
      <c r="H21" s="8">
        <v>0</v>
      </c>
      <c r="I21" s="8"/>
      <c r="J21" s="8"/>
      <c r="K21" s="8"/>
      <c r="L21" s="9">
        <f>SUM(C21:I21)</f>
        <v>2</v>
      </c>
      <c r="M21" s="3"/>
      <c r="N21" s="7" t="s">
        <v>95</v>
      </c>
      <c r="O21" s="8">
        <v>2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/>
      <c r="V21" s="8">
        <v>1</v>
      </c>
      <c r="W21" s="8"/>
      <c r="X21" s="9">
        <f>SUM(O21:V21)</f>
        <v>3</v>
      </c>
    </row>
    <row r="22" spans="2:24" s="1" customFormat="1" ht="21" customHeight="1" thickBot="1">
      <c r="B22" s="10" t="s">
        <v>112</v>
      </c>
      <c r="C22" s="11">
        <v>2</v>
      </c>
      <c r="D22" s="11">
        <v>0</v>
      </c>
      <c r="E22" s="11">
        <v>0</v>
      </c>
      <c r="F22" s="11">
        <v>3</v>
      </c>
      <c r="G22" s="11">
        <v>0</v>
      </c>
      <c r="H22" s="11" t="s">
        <v>131</v>
      </c>
      <c r="I22" s="11"/>
      <c r="J22" s="11"/>
      <c r="K22" s="11"/>
      <c r="L22" s="12">
        <f>SUM(C22:K22)</f>
        <v>5</v>
      </c>
      <c r="M22" s="3"/>
      <c r="N22" s="10" t="s">
        <v>101</v>
      </c>
      <c r="O22" s="11">
        <v>0</v>
      </c>
      <c r="P22" s="11">
        <v>0</v>
      </c>
      <c r="Q22" s="11">
        <v>0</v>
      </c>
      <c r="R22" s="11">
        <v>1</v>
      </c>
      <c r="S22" s="11">
        <v>0</v>
      </c>
      <c r="T22" s="11">
        <v>1</v>
      </c>
      <c r="U22" s="11"/>
      <c r="V22" s="11">
        <v>2</v>
      </c>
      <c r="W22" s="11"/>
      <c r="X22" s="12">
        <f>SUM(O22:W22)</f>
        <v>4</v>
      </c>
    </row>
    <row r="23" spans="2:24" s="1" customFormat="1" ht="21" customHeight="1"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3"/>
      <c r="O23" s="170"/>
      <c r="P23" s="170"/>
      <c r="Q23" s="170"/>
      <c r="R23" s="170"/>
      <c r="S23" s="170"/>
      <c r="T23" s="170"/>
      <c r="U23" s="170"/>
      <c r="V23" s="170"/>
      <c r="W23" s="170"/>
      <c r="X23" s="170"/>
    </row>
    <row r="24" spans="2:24" s="1" customFormat="1" ht="21" customHeight="1" thickBot="1">
      <c r="B24" s="2" t="s">
        <v>82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2" t="s">
        <v>84</v>
      </c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2:24" s="1" customFormat="1" ht="21" customHeight="1">
      <c r="B25" s="4" t="s">
        <v>2</v>
      </c>
      <c r="C25" s="5">
        <v>1</v>
      </c>
      <c r="D25" s="5">
        <v>2</v>
      </c>
      <c r="E25" s="5">
        <v>3</v>
      </c>
      <c r="F25" s="5">
        <v>4</v>
      </c>
      <c r="G25" s="5">
        <v>5</v>
      </c>
      <c r="H25" s="5">
        <v>6</v>
      </c>
      <c r="I25" s="5">
        <v>7</v>
      </c>
      <c r="J25" s="5"/>
      <c r="K25" s="5"/>
      <c r="L25" s="6" t="s">
        <v>1</v>
      </c>
      <c r="M25" s="3"/>
      <c r="N25" s="4" t="s">
        <v>29</v>
      </c>
      <c r="O25" s="5">
        <v>1</v>
      </c>
      <c r="P25" s="5">
        <v>2</v>
      </c>
      <c r="Q25" s="5">
        <v>3</v>
      </c>
      <c r="R25" s="5">
        <v>4</v>
      </c>
      <c r="S25" s="5">
        <v>5</v>
      </c>
      <c r="T25" s="5">
        <v>6</v>
      </c>
      <c r="U25" s="5">
        <v>7</v>
      </c>
      <c r="V25" s="5" t="s">
        <v>27</v>
      </c>
      <c r="W25" s="5"/>
      <c r="X25" s="6" t="s">
        <v>1</v>
      </c>
    </row>
    <row r="26" spans="2:24" s="1" customFormat="1" ht="21" customHeight="1">
      <c r="B26" s="7" t="s">
        <v>121</v>
      </c>
      <c r="C26" s="8">
        <v>3</v>
      </c>
      <c r="D26" s="8">
        <v>1</v>
      </c>
      <c r="E26" s="8">
        <v>1</v>
      </c>
      <c r="F26" s="8">
        <v>2</v>
      </c>
      <c r="G26" s="8">
        <v>0</v>
      </c>
      <c r="H26" s="8">
        <v>2</v>
      </c>
      <c r="I26" s="8"/>
      <c r="J26" s="8"/>
      <c r="K26" s="8"/>
      <c r="L26" s="9">
        <f>SUM(C26:J26)</f>
        <v>9</v>
      </c>
      <c r="M26" s="3"/>
      <c r="N26" s="7" t="s">
        <v>116</v>
      </c>
      <c r="O26" s="8">
        <v>0</v>
      </c>
      <c r="P26" s="8">
        <v>0</v>
      </c>
      <c r="Q26" s="8">
        <v>1</v>
      </c>
      <c r="R26" s="8">
        <v>1</v>
      </c>
      <c r="S26" s="8">
        <v>2</v>
      </c>
      <c r="T26" s="8">
        <v>0</v>
      </c>
      <c r="U26" s="8"/>
      <c r="V26" s="8"/>
      <c r="W26" s="8"/>
      <c r="X26" s="9">
        <f>SUM(O26:V26)</f>
        <v>4</v>
      </c>
    </row>
    <row r="27" spans="2:24" s="1" customFormat="1" ht="21" customHeight="1" thickBot="1">
      <c r="B27" s="10" t="s">
        <v>120</v>
      </c>
      <c r="C27" s="11">
        <v>0</v>
      </c>
      <c r="D27" s="11">
        <v>3</v>
      </c>
      <c r="E27" s="11">
        <v>0</v>
      </c>
      <c r="F27" s="11">
        <v>0</v>
      </c>
      <c r="G27" s="11">
        <v>0</v>
      </c>
      <c r="H27" s="11">
        <v>0</v>
      </c>
      <c r="I27" s="11"/>
      <c r="J27" s="11"/>
      <c r="K27" s="11"/>
      <c r="L27" s="12">
        <f>SUM(C27:K27)</f>
        <v>3</v>
      </c>
      <c r="M27" s="3"/>
      <c r="N27" s="10" t="s">
        <v>124</v>
      </c>
      <c r="O27" s="11">
        <v>0</v>
      </c>
      <c r="P27" s="11">
        <v>0</v>
      </c>
      <c r="Q27" s="11">
        <v>4</v>
      </c>
      <c r="R27" s="11">
        <v>1</v>
      </c>
      <c r="S27" s="11">
        <v>0</v>
      </c>
      <c r="T27" s="11" t="s">
        <v>131</v>
      </c>
      <c r="U27" s="11"/>
      <c r="V27" s="11"/>
      <c r="W27" s="11"/>
      <c r="X27" s="12">
        <f>SUM(O27:W27)</f>
        <v>5</v>
      </c>
    </row>
    <row r="28" spans="2:24" s="1" customFormat="1" ht="21" customHeight="1">
      <c r="B28" s="2"/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3"/>
      <c r="N28" s="2"/>
      <c r="O28" s="170"/>
      <c r="P28" s="170"/>
      <c r="Q28" s="170"/>
      <c r="R28" s="170"/>
      <c r="S28" s="170"/>
      <c r="T28" s="170"/>
      <c r="U28" s="170"/>
      <c r="V28" s="170"/>
      <c r="W28" s="170"/>
      <c r="X28" s="170"/>
    </row>
    <row r="29" spans="2:24" s="1" customFormat="1" ht="21" customHeight="1" thickBot="1">
      <c r="B29" s="2" t="s">
        <v>82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2" t="s">
        <v>84</v>
      </c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2:24" s="1" customFormat="1" ht="21" customHeight="1">
      <c r="B30" s="4" t="s">
        <v>4</v>
      </c>
      <c r="C30" s="5">
        <v>1</v>
      </c>
      <c r="D30" s="5">
        <v>2</v>
      </c>
      <c r="E30" s="5">
        <v>3</v>
      </c>
      <c r="F30" s="5">
        <v>4</v>
      </c>
      <c r="G30" s="5">
        <v>5</v>
      </c>
      <c r="H30" s="5">
        <v>6</v>
      </c>
      <c r="I30" s="5">
        <v>7</v>
      </c>
      <c r="J30" s="5"/>
      <c r="K30" s="5"/>
      <c r="L30" s="6" t="s">
        <v>1</v>
      </c>
      <c r="M30" s="3"/>
      <c r="N30" s="4" t="s">
        <v>41</v>
      </c>
      <c r="O30" s="5">
        <v>1</v>
      </c>
      <c r="P30" s="5">
        <v>2</v>
      </c>
      <c r="Q30" s="5">
        <v>3</v>
      </c>
      <c r="R30" s="5">
        <v>4</v>
      </c>
      <c r="S30" s="5">
        <v>5</v>
      </c>
      <c r="T30" s="5">
        <v>6</v>
      </c>
      <c r="U30" s="5">
        <v>7</v>
      </c>
      <c r="V30" s="5" t="s">
        <v>38</v>
      </c>
      <c r="W30" s="5"/>
      <c r="X30" s="6" t="s">
        <v>1</v>
      </c>
    </row>
    <row r="31" spans="2:24" s="1" customFormat="1" ht="21" customHeight="1">
      <c r="B31" s="7" t="s">
        <v>122</v>
      </c>
      <c r="C31" s="8">
        <v>0</v>
      </c>
      <c r="D31" s="8">
        <v>0</v>
      </c>
      <c r="E31" s="8">
        <v>1</v>
      </c>
      <c r="F31" s="8">
        <v>0</v>
      </c>
      <c r="G31" s="8">
        <v>0</v>
      </c>
      <c r="H31" s="8"/>
      <c r="I31" s="8"/>
      <c r="J31" s="8"/>
      <c r="K31" s="8"/>
      <c r="L31" s="9">
        <f>SUM(C31:K31)</f>
        <v>1</v>
      </c>
      <c r="M31" s="3"/>
      <c r="N31" s="7" t="s">
        <v>99</v>
      </c>
      <c r="O31" s="8">
        <v>0</v>
      </c>
      <c r="P31" s="8">
        <v>4</v>
      </c>
      <c r="Q31" s="8">
        <v>0</v>
      </c>
      <c r="R31" s="8">
        <v>0</v>
      </c>
      <c r="S31" s="8">
        <v>0</v>
      </c>
      <c r="T31" s="8">
        <v>0</v>
      </c>
      <c r="U31" s="8"/>
      <c r="V31" s="8"/>
      <c r="W31" s="8"/>
      <c r="X31" s="9">
        <f>SUM(O31:V31)</f>
        <v>4</v>
      </c>
    </row>
    <row r="32" spans="2:24" s="1" customFormat="1" ht="21" customHeight="1" thickBot="1">
      <c r="B32" s="10" t="s">
        <v>92</v>
      </c>
      <c r="C32" s="11">
        <v>0</v>
      </c>
      <c r="D32" s="11">
        <v>0</v>
      </c>
      <c r="E32" s="11">
        <v>0</v>
      </c>
      <c r="F32" s="11">
        <v>2</v>
      </c>
      <c r="G32" s="11">
        <v>6</v>
      </c>
      <c r="H32" s="11" t="s">
        <v>131</v>
      </c>
      <c r="I32" s="11"/>
      <c r="J32" s="11"/>
      <c r="K32" s="11"/>
      <c r="L32" s="12">
        <f>SUM(C32:K32)</f>
        <v>8</v>
      </c>
      <c r="M32" s="3"/>
      <c r="N32" s="10" t="s">
        <v>96</v>
      </c>
      <c r="O32" s="11">
        <v>0</v>
      </c>
      <c r="P32" s="11">
        <v>0</v>
      </c>
      <c r="Q32" s="11">
        <v>0</v>
      </c>
      <c r="R32" s="11">
        <v>1</v>
      </c>
      <c r="S32" s="11">
        <v>0</v>
      </c>
      <c r="T32" s="11">
        <v>0</v>
      </c>
      <c r="U32" s="11"/>
      <c r="V32" s="11"/>
      <c r="W32" s="11"/>
      <c r="X32" s="12">
        <f>SUM(O32:W32)</f>
        <v>1</v>
      </c>
    </row>
    <row r="33" spans="2:24" s="1" customFormat="1" ht="21" customHeight="1">
      <c r="B33" s="2"/>
      <c r="C33" s="170"/>
      <c r="D33" s="170"/>
      <c r="E33" s="170"/>
      <c r="F33" s="170"/>
      <c r="G33" s="170"/>
      <c r="H33" s="170"/>
      <c r="I33" s="170"/>
      <c r="J33" s="170"/>
      <c r="K33" s="170"/>
      <c r="L33" s="170"/>
      <c r="M33" s="3"/>
      <c r="N33" s="16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2:24" s="1" customFormat="1" ht="21" customHeight="1" thickBot="1">
      <c r="B34" s="2" t="s">
        <v>82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2" t="s">
        <v>85</v>
      </c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2:24" s="1" customFormat="1" ht="21" customHeight="1">
      <c r="B35" s="4" t="s">
        <v>6</v>
      </c>
      <c r="C35" s="5">
        <v>1</v>
      </c>
      <c r="D35" s="5">
        <v>2</v>
      </c>
      <c r="E35" s="5">
        <v>3</v>
      </c>
      <c r="F35" s="5">
        <v>4</v>
      </c>
      <c r="G35" s="5">
        <v>5</v>
      </c>
      <c r="H35" s="5">
        <v>6</v>
      </c>
      <c r="I35" s="5">
        <v>7</v>
      </c>
      <c r="J35" s="5"/>
      <c r="K35" s="5"/>
      <c r="L35" s="6" t="s">
        <v>1</v>
      </c>
      <c r="M35" s="3"/>
      <c r="N35" s="4" t="s">
        <v>15</v>
      </c>
      <c r="O35" s="5">
        <v>1</v>
      </c>
      <c r="P35" s="5">
        <v>2</v>
      </c>
      <c r="Q35" s="5">
        <v>3</v>
      </c>
      <c r="R35" s="5">
        <v>4</v>
      </c>
      <c r="S35" s="5">
        <v>5</v>
      </c>
      <c r="T35" s="5">
        <v>6</v>
      </c>
      <c r="U35" s="5">
        <v>7</v>
      </c>
      <c r="V35" s="5" t="s">
        <v>37</v>
      </c>
      <c r="W35" s="5"/>
      <c r="X35" s="6" t="s">
        <v>1</v>
      </c>
    </row>
    <row r="36" spans="2:24" s="1" customFormat="1" ht="21" customHeight="1">
      <c r="B36" s="7" t="s">
        <v>90</v>
      </c>
      <c r="C36" s="8">
        <v>6</v>
      </c>
      <c r="D36" s="8">
        <v>1</v>
      </c>
      <c r="E36" s="8">
        <v>3</v>
      </c>
      <c r="F36" s="8">
        <v>0</v>
      </c>
      <c r="G36" s="8"/>
      <c r="H36" s="8"/>
      <c r="I36" s="8"/>
      <c r="J36" s="8"/>
      <c r="K36" s="8"/>
      <c r="L36" s="9">
        <f>SUM(C36:I36)</f>
        <v>10</v>
      </c>
      <c r="M36" s="3"/>
      <c r="N36" s="7" t="s">
        <v>104</v>
      </c>
      <c r="O36" s="8">
        <v>0</v>
      </c>
      <c r="P36" s="8">
        <v>0</v>
      </c>
      <c r="Q36" s="8">
        <v>0</v>
      </c>
      <c r="R36" s="8">
        <v>1</v>
      </c>
      <c r="S36" s="8">
        <v>0</v>
      </c>
      <c r="T36" s="8">
        <v>1</v>
      </c>
      <c r="U36" s="8"/>
      <c r="V36" s="8"/>
      <c r="W36" s="8"/>
      <c r="X36" s="9">
        <f>SUM(O36:V36)</f>
        <v>2</v>
      </c>
    </row>
    <row r="37" spans="2:24" s="1" customFormat="1" ht="21" customHeight="1" thickBot="1">
      <c r="B37" s="10" t="s">
        <v>110</v>
      </c>
      <c r="C37" s="11">
        <v>3</v>
      </c>
      <c r="D37" s="11">
        <v>4</v>
      </c>
      <c r="E37" s="11">
        <v>0</v>
      </c>
      <c r="F37" s="11">
        <v>2</v>
      </c>
      <c r="G37" s="11"/>
      <c r="H37" s="11"/>
      <c r="I37" s="11"/>
      <c r="J37" s="11"/>
      <c r="K37" s="11"/>
      <c r="L37" s="12">
        <f>SUM(C37:K37)</f>
        <v>9</v>
      </c>
      <c r="M37" s="3"/>
      <c r="N37" s="10" t="s">
        <v>108</v>
      </c>
      <c r="O37" s="11">
        <v>0</v>
      </c>
      <c r="P37" s="11">
        <v>1</v>
      </c>
      <c r="Q37" s="11">
        <v>3</v>
      </c>
      <c r="R37" s="11">
        <v>1</v>
      </c>
      <c r="S37" s="11">
        <v>0</v>
      </c>
      <c r="T37" s="11" t="s">
        <v>131</v>
      </c>
      <c r="U37" s="11"/>
      <c r="V37" s="11"/>
      <c r="W37" s="11"/>
      <c r="X37" s="12">
        <f>SUM(O37:W37)</f>
        <v>5</v>
      </c>
    </row>
    <row r="38" spans="2:24" s="1" customFormat="1" ht="21" customHeight="1">
      <c r="B38" s="2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3"/>
      <c r="N38" s="2"/>
      <c r="O38" s="170"/>
      <c r="P38" s="170"/>
      <c r="Q38" s="170"/>
      <c r="R38" s="170"/>
      <c r="S38" s="170"/>
      <c r="T38" s="170"/>
      <c r="U38" s="170"/>
      <c r="V38" s="170"/>
      <c r="W38" s="170"/>
      <c r="X38" s="170"/>
    </row>
    <row r="39" spans="2:24" s="1" customFormat="1" ht="21" customHeight="1" thickBot="1">
      <c r="B39" s="2" t="s">
        <v>82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2" t="s">
        <v>85</v>
      </c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2:24" s="1" customFormat="1" ht="21" customHeight="1">
      <c r="B40" s="4" t="s">
        <v>8</v>
      </c>
      <c r="C40" s="5">
        <v>1</v>
      </c>
      <c r="D40" s="5">
        <v>2</v>
      </c>
      <c r="E40" s="5">
        <v>3</v>
      </c>
      <c r="F40" s="5">
        <v>4</v>
      </c>
      <c r="G40" s="5">
        <v>5</v>
      </c>
      <c r="H40" s="5">
        <v>6</v>
      </c>
      <c r="I40" s="5" t="s">
        <v>27</v>
      </c>
      <c r="J40" s="5"/>
      <c r="K40" s="5"/>
      <c r="L40" s="6" t="s">
        <v>1</v>
      </c>
      <c r="M40" s="3"/>
      <c r="N40" s="4" t="s">
        <v>16</v>
      </c>
      <c r="O40" s="5">
        <v>1</v>
      </c>
      <c r="P40" s="5">
        <v>2</v>
      </c>
      <c r="Q40" s="5">
        <v>3</v>
      </c>
      <c r="R40" s="5">
        <v>4</v>
      </c>
      <c r="S40" s="5">
        <v>5</v>
      </c>
      <c r="T40" s="5">
        <v>6</v>
      </c>
      <c r="U40" s="5"/>
      <c r="V40" s="5" t="s">
        <v>137</v>
      </c>
      <c r="W40" s="5"/>
      <c r="X40" s="6" t="s">
        <v>1</v>
      </c>
    </row>
    <row r="41" spans="2:24" s="1" customFormat="1" ht="21" customHeight="1">
      <c r="B41" s="7" t="s">
        <v>130</v>
      </c>
      <c r="C41" s="8">
        <v>2</v>
      </c>
      <c r="D41" s="8">
        <v>0</v>
      </c>
      <c r="E41" s="8">
        <v>0</v>
      </c>
      <c r="F41" s="8">
        <v>0</v>
      </c>
      <c r="G41" s="8"/>
      <c r="H41" s="8"/>
      <c r="I41" s="8"/>
      <c r="J41" s="8"/>
      <c r="K41" s="8"/>
      <c r="L41" s="9">
        <f>SUM(C41:I41)</f>
        <v>2</v>
      </c>
      <c r="M41" s="3"/>
      <c r="N41" s="7" t="s">
        <v>123</v>
      </c>
      <c r="O41" s="8">
        <v>1</v>
      </c>
      <c r="P41" s="8">
        <v>0</v>
      </c>
      <c r="Q41" s="8">
        <v>1</v>
      </c>
      <c r="R41" s="8">
        <v>4</v>
      </c>
      <c r="S41" s="8">
        <v>0</v>
      </c>
      <c r="T41" s="8">
        <v>1</v>
      </c>
      <c r="U41" s="8"/>
      <c r="V41" s="8">
        <v>2</v>
      </c>
      <c r="W41" s="8"/>
      <c r="X41" s="9">
        <f>SUM(O41:V41)</f>
        <v>9</v>
      </c>
    </row>
    <row r="42" spans="2:24" s="1" customFormat="1" ht="21" customHeight="1" thickBot="1">
      <c r="B42" s="10" t="s">
        <v>133</v>
      </c>
      <c r="C42" s="11">
        <v>1</v>
      </c>
      <c r="D42" s="11">
        <v>0</v>
      </c>
      <c r="E42" s="11">
        <v>5</v>
      </c>
      <c r="F42" s="11">
        <v>6</v>
      </c>
      <c r="G42" s="11" t="s">
        <v>131</v>
      </c>
      <c r="H42" s="11"/>
      <c r="I42" s="11"/>
      <c r="J42" s="11"/>
      <c r="K42" s="11"/>
      <c r="L42" s="12">
        <f>SUM(C42:K42)</f>
        <v>12</v>
      </c>
      <c r="M42" s="3"/>
      <c r="N42" s="10" t="s">
        <v>112</v>
      </c>
      <c r="O42" s="11">
        <v>1</v>
      </c>
      <c r="P42" s="11">
        <v>1</v>
      </c>
      <c r="Q42" s="11">
        <v>0</v>
      </c>
      <c r="R42" s="11">
        <v>1</v>
      </c>
      <c r="S42" s="11">
        <v>0</v>
      </c>
      <c r="T42" s="11">
        <v>4</v>
      </c>
      <c r="U42" s="11"/>
      <c r="V42" s="11">
        <v>1</v>
      </c>
      <c r="W42" s="11"/>
      <c r="X42" s="12">
        <f>SUM(O42:W42)</f>
        <v>8</v>
      </c>
    </row>
    <row r="43" spans="2:24" s="1" customFormat="1" ht="21" customHeight="1">
      <c r="B43" s="2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2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2:24" s="1" customFormat="1" ht="21" customHeight="1" thickBot="1">
      <c r="B44" s="2" t="s">
        <v>84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2" t="s">
        <v>85</v>
      </c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2:24" s="1" customFormat="1" ht="21" customHeight="1">
      <c r="B45" s="4" t="s">
        <v>9</v>
      </c>
      <c r="C45" s="5">
        <v>1</v>
      </c>
      <c r="D45" s="5">
        <v>2</v>
      </c>
      <c r="E45" s="5">
        <v>3</v>
      </c>
      <c r="F45" s="5">
        <v>4</v>
      </c>
      <c r="G45" s="5">
        <v>5</v>
      </c>
      <c r="H45" s="5">
        <v>6</v>
      </c>
      <c r="I45" s="5">
        <v>7</v>
      </c>
      <c r="J45" s="5"/>
      <c r="K45" s="5"/>
      <c r="L45" s="6" t="s">
        <v>1</v>
      </c>
      <c r="M45" s="3"/>
      <c r="N45" s="4" t="s">
        <v>17</v>
      </c>
      <c r="O45" s="5">
        <v>1</v>
      </c>
      <c r="P45" s="5">
        <v>2</v>
      </c>
      <c r="Q45" s="5">
        <v>3</v>
      </c>
      <c r="R45" s="5">
        <v>4</v>
      </c>
      <c r="S45" s="5">
        <v>5</v>
      </c>
      <c r="T45" s="5">
        <v>6</v>
      </c>
      <c r="U45" s="5">
        <v>7</v>
      </c>
      <c r="V45" s="5" t="s">
        <v>37</v>
      </c>
      <c r="W45" s="5"/>
      <c r="X45" s="6" t="s">
        <v>1</v>
      </c>
    </row>
    <row r="46" spans="2:24" s="1" customFormat="1" ht="21" customHeight="1">
      <c r="B46" s="7" t="s">
        <v>103</v>
      </c>
      <c r="C46" s="8">
        <v>1</v>
      </c>
      <c r="D46" s="8">
        <v>1</v>
      </c>
      <c r="E46" s="8">
        <v>0</v>
      </c>
      <c r="F46" s="8">
        <v>0</v>
      </c>
      <c r="G46" s="8">
        <v>0</v>
      </c>
      <c r="H46" s="8">
        <v>0</v>
      </c>
      <c r="I46" s="8"/>
      <c r="J46" s="8"/>
      <c r="K46" s="8"/>
      <c r="L46" s="9">
        <f>SUM(C46:I46)</f>
        <v>2</v>
      </c>
      <c r="M46" s="3"/>
      <c r="N46" s="7" t="s">
        <v>134</v>
      </c>
      <c r="O46" s="8">
        <v>0</v>
      </c>
      <c r="P46" s="8">
        <v>2</v>
      </c>
      <c r="Q46" s="8">
        <v>0</v>
      </c>
      <c r="R46" s="8">
        <v>1</v>
      </c>
      <c r="S46" s="8">
        <v>1</v>
      </c>
      <c r="T46" s="8">
        <v>2</v>
      </c>
      <c r="U46" s="8"/>
      <c r="V46" s="8"/>
      <c r="W46" s="8"/>
      <c r="X46" s="9">
        <f>SUM(O46:V46)</f>
        <v>6</v>
      </c>
    </row>
    <row r="47" spans="2:24" s="1" customFormat="1" ht="21" customHeight="1" thickBot="1">
      <c r="B47" s="10" t="s">
        <v>102</v>
      </c>
      <c r="C47" s="11">
        <v>3</v>
      </c>
      <c r="D47" s="11">
        <v>0</v>
      </c>
      <c r="E47" s="11">
        <v>0</v>
      </c>
      <c r="F47" s="11">
        <v>1</v>
      </c>
      <c r="G47" s="11">
        <v>0</v>
      </c>
      <c r="H47" s="11" t="s">
        <v>131</v>
      </c>
      <c r="I47" s="11"/>
      <c r="J47" s="11"/>
      <c r="K47" s="11"/>
      <c r="L47" s="12">
        <f>SUM(C47:K47)</f>
        <v>4</v>
      </c>
      <c r="M47" s="3"/>
      <c r="N47" s="10" t="s">
        <v>121</v>
      </c>
      <c r="O47" s="11">
        <v>0</v>
      </c>
      <c r="P47" s="11">
        <v>0</v>
      </c>
      <c r="Q47" s="11">
        <v>0</v>
      </c>
      <c r="R47" s="11">
        <v>0</v>
      </c>
      <c r="S47" s="11">
        <v>2</v>
      </c>
      <c r="T47" s="11">
        <v>0</v>
      </c>
      <c r="U47" s="11"/>
      <c r="V47" s="11"/>
      <c r="W47" s="11"/>
      <c r="X47" s="12">
        <f>SUM(O47:W47)</f>
        <v>2</v>
      </c>
    </row>
    <row r="48" spans="2:24" s="1" customFormat="1" ht="21" customHeight="1">
      <c r="B48" s="2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3"/>
      <c r="N48" s="2"/>
      <c r="O48" s="170"/>
      <c r="P48" s="170"/>
      <c r="Q48" s="170"/>
      <c r="R48" s="170"/>
      <c r="S48" s="170"/>
      <c r="T48" s="170"/>
      <c r="U48" s="170"/>
      <c r="V48" s="170"/>
      <c r="W48" s="170"/>
      <c r="X48" s="170"/>
    </row>
    <row r="49" spans="2:24" s="1" customFormat="1" ht="21" customHeight="1" thickBot="1">
      <c r="B49" s="2" t="s">
        <v>84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2" t="s">
        <v>85</v>
      </c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2:24" s="1" customFormat="1" ht="21" customHeight="1">
      <c r="B50" s="4" t="s">
        <v>10</v>
      </c>
      <c r="C50" s="5">
        <v>1</v>
      </c>
      <c r="D50" s="5">
        <v>2</v>
      </c>
      <c r="E50" s="5">
        <v>3</v>
      </c>
      <c r="F50" s="5">
        <v>4</v>
      </c>
      <c r="G50" s="5">
        <v>5</v>
      </c>
      <c r="H50" s="5">
        <v>6</v>
      </c>
      <c r="I50" s="5">
        <v>7</v>
      </c>
      <c r="J50" s="5" t="s">
        <v>38</v>
      </c>
      <c r="K50" s="5"/>
      <c r="L50" s="6" t="s">
        <v>1</v>
      </c>
      <c r="M50" s="3"/>
      <c r="N50" s="4" t="s">
        <v>18</v>
      </c>
      <c r="O50" s="5">
        <v>1</v>
      </c>
      <c r="P50" s="5">
        <v>2</v>
      </c>
      <c r="Q50" s="5">
        <v>3</v>
      </c>
      <c r="R50" s="5">
        <v>4</v>
      </c>
      <c r="S50" s="5">
        <v>5</v>
      </c>
      <c r="T50" s="5">
        <v>6</v>
      </c>
      <c r="U50" s="5">
        <v>7</v>
      </c>
      <c r="V50" s="5" t="s">
        <v>37</v>
      </c>
      <c r="W50" s="5"/>
      <c r="X50" s="6" t="s">
        <v>1</v>
      </c>
    </row>
    <row r="51" spans="2:24" s="1" customFormat="1" ht="21" customHeight="1">
      <c r="B51" s="7" t="s">
        <v>114</v>
      </c>
      <c r="C51" s="8">
        <v>3</v>
      </c>
      <c r="D51" s="8">
        <v>2</v>
      </c>
      <c r="E51" s="8">
        <v>0</v>
      </c>
      <c r="F51" s="8">
        <v>5</v>
      </c>
      <c r="G51" s="8">
        <v>0</v>
      </c>
      <c r="H51" s="8"/>
      <c r="I51" s="8"/>
      <c r="J51" s="8"/>
      <c r="K51" s="8"/>
      <c r="L51" s="9">
        <f>SUM(C51:J51)</f>
        <v>10</v>
      </c>
      <c r="M51" s="3"/>
      <c r="N51" s="7" t="s">
        <v>133</v>
      </c>
      <c r="O51" s="8">
        <v>0</v>
      </c>
      <c r="P51" s="8">
        <v>1</v>
      </c>
      <c r="Q51" s="8">
        <v>1</v>
      </c>
      <c r="R51" s="8">
        <v>2</v>
      </c>
      <c r="S51" s="8">
        <v>0</v>
      </c>
      <c r="T51" s="8">
        <v>0</v>
      </c>
      <c r="U51" s="8"/>
      <c r="V51" s="8">
        <v>1</v>
      </c>
      <c r="W51" s="8"/>
      <c r="X51" s="9">
        <f>SUM(O51:V51)</f>
        <v>5</v>
      </c>
    </row>
    <row r="52" spans="2:24" s="1" customFormat="1" ht="21" customHeight="1" thickBot="1">
      <c r="B52" s="10" t="s">
        <v>94</v>
      </c>
      <c r="C52" s="11">
        <v>1</v>
      </c>
      <c r="D52" s="11">
        <v>0</v>
      </c>
      <c r="E52" s="11">
        <v>0</v>
      </c>
      <c r="F52" s="11">
        <v>0</v>
      </c>
      <c r="G52" s="11">
        <v>0</v>
      </c>
      <c r="H52" s="11"/>
      <c r="I52" s="11"/>
      <c r="J52" s="11"/>
      <c r="K52" s="11"/>
      <c r="L52" s="12">
        <f>SUM(C52:K52)</f>
        <v>1</v>
      </c>
      <c r="M52" s="3"/>
      <c r="N52" s="10" t="s">
        <v>90</v>
      </c>
      <c r="O52" s="11">
        <v>0</v>
      </c>
      <c r="P52" s="11">
        <v>1</v>
      </c>
      <c r="Q52" s="11">
        <v>0</v>
      </c>
      <c r="R52" s="11">
        <v>0</v>
      </c>
      <c r="S52" s="11">
        <v>2</v>
      </c>
      <c r="T52" s="11">
        <v>1</v>
      </c>
      <c r="U52" s="11"/>
      <c r="V52" s="11">
        <v>0</v>
      </c>
      <c r="W52" s="11"/>
      <c r="X52" s="12">
        <f>SUM(O52:W52)</f>
        <v>4</v>
      </c>
    </row>
    <row r="53" spans="2:24" s="1" customFormat="1" ht="21" customHeight="1">
      <c r="B53" s="2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2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2:24" s="1" customFormat="1" ht="21" customHeight="1">
      <c r="B54" s="2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2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2:24" s="1" customFormat="1" ht="21" customHeight="1" thickBot="1">
      <c r="B55" s="2" t="s">
        <v>85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2" t="s">
        <v>86</v>
      </c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2:24" s="1" customFormat="1" ht="21" customHeight="1">
      <c r="B56" s="4" t="s">
        <v>19</v>
      </c>
      <c r="C56" s="5">
        <v>1</v>
      </c>
      <c r="D56" s="5">
        <v>2</v>
      </c>
      <c r="E56" s="5">
        <v>3</v>
      </c>
      <c r="F56" s="5">
        <v>4</v>
      </c>
      <c r="G56" s="5">
        <v>5</v>
      </c>
      <c r="H56" s="5">
        <v>6</v>
      </c>
      <c r="I56" s="5">
        <v>7</v>
      </c>
      <c r="J56" s="5" t="s">
        <v>37</v>
      </c>
      <c r="K56" s="5"/>
      <c r="L56" s="6" t="s">
        <v>1</v>
      </c>
      <c r="M56" s="3"/>
      <c r="N56" s="4" t="s">
        <v>25</v>
      </c>
      <c r="O56" s="5">
        <v>1</v>
      </c>
      <c r="P56" s="5">
        <v>2</v>
      </c>
      <c r="Q56" s="5">
        <v>3</v>
      </c>
      <c r="R56" s="5">
        <v>4</v>
      </c>
      <c r="S56" s="5">
        <v>5</v>
      </c>
      <c r="T56" s="5">
        <v>6</v>
      </c>
      <c r="U56" s="5">
        <v>7</v>
      </c>
      <c r="V56" s="5" t="s">
        <v>40</v>
      </c>
      <c r="W56" s="5"/>
      <c r="X56" s="6" t="s">
        <v>22</v>
      </c>
    </row>
    <row r="57" spans="2:24" s="1" customFormat="1" ht="21" customHeight="1">
      <c r="B57" s="7" t="s">
        <v>102</v>
      </c>
      <c r="C57" s="8">
        <v>0</v>
      </c>
      <c r="D57" s="8">
        <v>0</v>
      </c>
      <c r="E57" s="8">
        <v>0</v>
      </c>
      <c r="F57" s="8">
        <v>0</v>
      </c>
      <c r="G57" s="8">
        <v>1</v>
      </c>
      <c r="H57" s="8">
        <v>1</v>
      </c>
      <c r="I57" s="8"/>
      <c r="J57" s="8"/>
      <c r="K57" s="8"/>
      <c r="L57" s="9">
        <f>SUM(C57:J57)</f>
        <v>2</v>
      </c>
      <c r="M57" s="3"/>
      <c r="N57" s="7" t="s">
        <v>114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/>
      <c r="V57" s="8"/>
      <c r="W57" s="8"/>
      <c r="X57" s="9">
        <f>SUM(O57:V57)</f>
        <v>0</v>
      </c>
    </row>
    <row r="58" spans="2:24" s="1" customFormat="1" ht="21" customHeight="1" thickBot="1">
      <c r="B58" s="10" t="s">
        <v>114</v>
      </c>
      <c r="C58" s="11">
        <v>0</v>
      </c>
      <c r="D58" s="11">
        <v>0</v>
      </c>
      <c r="E58" s="11">
        <v>0</v>
      </c>
      <c r="F58" s="11">
        <v>2</v>
      </c>
      <c r="G58" s="11">
        <v>1</v>
      </c>
      <c r="H58" s="11" t="s">
        <v>131</v>
      </c>
      <c r="I58" s="11"/>
      <c r="J58" s="11"/>
      <c r="K58" s="11"/>
      <c r="L58" s="12">
        <f>SUM(C58:K58)</f>
        <v>3</v>
      </c>
      <c r="M58" s="3"/>
      <c r="N58" s="10" t="s">
        <v>77</v>
      </c>
      <c r="O58" s="11">
        <v>1</v>
      </c>
      <c r="P58" s="11">
        <v>0</v>
      </c>
      <c r="Q58" s="11">
        <v>0</v>
      </c>
      <c r="R58" s="11">
        <v>1</v>
      </c>
      <c r="S58" s="11">
        <v>1</v>
      </c>
      <c r="T58" s="11" t="s">
        <v>131</v>
      </c>
      <c r="U58" s="11"/>
      <c r="V58" s="11"/>
      <c r="W58" s="11"/>
      <c r="X58" s="12">
        <f>SUM(O58:W58)</f>
        <v>3</v>
      </c>
    </row>
    <row r="59" spans="2:24" s="1" customFormat="1" ht="21" customHeight="1">
      <c r="C59" s="170"/>
      <c r="D59" s="170"/>
      <c r="E59" s="170"/>
      <c r="F59" s="170"/>
      <c r="G59" s="170"/>
      <c r="H59" s="170"/>
      <c r="I59" s="170"/>
      <c r="J59" s="170"/>
      <c r="K59" s="170"/>
      <c r="L59" s="170"/>
      <c r="M59" s="3"/>
      <c r="O59" s="170"/>
      <c r="P59" s="170"/>
      <c r="Q59" s="170"/>
      <c r="R59" s="170"/>
      <c r="S59" s="170"/>
      <c r="T59" s="170"/>
      <c r="U59" s="170"/>
      <c r="V59" s="170"/>
      <c r="W59" s="170"/>
      <c r="X59" s="170"/>
    </row>
    <row r="60" spans="2:24" s="1" customFormat="1" ht="21" customHeight="1" thickBot="1">
      <c r="B60" s="2" t="s">
        <v>85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2" t="s">
        <v>86</v>
      </c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2:24" s="1" customFormat="1" ht="21" customHeight="1">
      <c r="B61" s="4" t="s">
        <v>20</v>
      </c>
      <c r="C61" s="5">
        <v>1</v>
      </c>
      <c r="D61" s="5">
        <v>2</v>
      </c>
      <c r="E61" s="5">
        <v>3</v>
      </c>
      <c r="F61" s="5">
        <v>4</v>
      </c>
      <c r="G61" s="5">
        <v>5</v>
      </c>
      <c r="H61" s="5">
        <v>6</v>
      </c>
      <c r="I61" s="5">
        <v>7</v>
      </c>
      <c r="J61" s="5" t="s">
        <v>36</v>
      </c>
      <c r="K61" s="5"/>
      <c r="L61" s="6" t="s">
        <v>1</v>
      </c>
      <c r="M61" s="3"/>
      <c r="N61" s="4" t="s">
        <v>43</v>
      </c>
      <c r="O61" s="5">
        <v>1</v>
      </c>
      <c r="P61" s="5">
        <v>2</v>
      </c>
      <c r="Q61" s="5">
        <v>3</v>
      </c>
      <c r="R61" s="5">
        <v>4</v>
      </c>
      <c r="S61" s="5">
        <v>5</v>
      </c>
      <c r="T61" s="5">
        <v>6</v>
      </c>
      <c r="U61" s="5">
        <v>7</v>
      </c>
      <c r="V61" s="5" t="s">
        <v>27</v>
      </c>
      <c r="W61" s="5"/>
      <c r="X61" s="6" t="s">
        <v>1</v>
      </c>
    </row>
    <row r="62" spans="2:24" s="1" customFormat="1" ht="21" customHeight="1">
      <c r="B62" s="7" t="s">
        <v>109</v>
      </c>
      <c r="C62" s="8">
        <v>0</v>
      </c>
      <c r="D62" s="8">
        <v>0</v>
      </c>
      <c r="E62" s="8">
        <v>0</v>
      </c>
      <c r="F62" s="8">
        <v>0</v>
      </c>
      <c r="G62" s="8"/>
      <c r="H62" s="8"/>
      <c r="I62" s="8"/>
      <c r="J62" s="8"/>
      <c r="K62" s="8"/>
      <c r="L62" s="9">
        <f>SUM(C62:J62)</f>
        <v>0</v>
      </c>
      <c r="M62" s="3"/>
      <c r="N62" s="7" t="s">
        <v>99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/>
      <c r="V62" s="8"/>
      <c r="W62" s="8"/>
      <c r="X62" s="9">
        <f>SUM(O62:V62)</f>
        <v>0</v>
      </c>
    </row>
    <row r="63" spans="2:24" s="1" customFormat="1" ht="21" customHeight="1" thickBot="1">
      <c r="B63" s="10" t="s">
        <v>77</v>
      </c>
      <c r="C63" s="11">
        <v>2</v>
      </c>
      <c r="D63" s="11">
        <v>4</v>
      </c>
      <c r="E63" s="11">
        <v>6</v>
      </c>
      <c r="F63" s="11" t="s">
        <v>131</v>
      </c>
      <c r="G63" s="11"/>
      <c r="H63" s="11"/>
      <c r="I63" s="11"/>
      <c r="J63" s="11"/>
      <c r="K63" s="11"/>
      <c r="L63" s="12">
        <f>SUM(C63:K63)</f>
        <v>12</v>
      </c>
      <c r="M63" s="3"/>
      <c r="N63" s="10" t="s">
        <v>111</v>
      </c>
      <c r="O63" s="11">
        <v>0</v>
      </c>
      <c r="P63" s="11">
        <v>0</v>
      </c>
      <c r="Q63" s="11">
        <v>0</v>
      </c>
      <c r="R63" s="11">
        <v>0</v>
      </c>
      <c r="S63" s="11">
        <v>2</v>
      </c>
      <c r="T63" s="11" t="s">
        <v>131</v>
      </c>
      <c r="U63" s="11"/>
      <c r="V63" s="11"/>
      <c r="W63" s="11"/>
      <c r="X63" s="12">
        <f>SUM(O63:W63)</f>
        <v>2</v>
      </c>
    </row>
    <row r="64" spans="2:24" s="1" customFormat="1" ht="21" customHeight="1"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3"/>
      <c r="N64" s="13"/>
      <c r="O64" s="14"/>
      <c r="P64" s="14"/>
      <c r="Q64" s="14"/>
      <c r="R64" s="14"/>
      <c r="S64" s="14"/>
      <c r="T64" s="14"/>
      <c r="U64" s="14"/>
      <c r="V64" s="14"/>
      <c r="W64" s="14"/>
      <c r="X64" s="14"/>
    </row>
    <row r="65" spans="2:24" s="1" customFormat="1" ht="21" customHeight="1" thickBot="1">
      <c r="B65" s="2" t="s">
        <v>85</v>
      </c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2" t="s">
        <v>86</v>
      </c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2:24" s="1" customFormat="1" ht="21" customHeight="1">
      <c r="B66" s="4" t="s">
        <v>21</v>
      </c>
      <c r="C66" s="5">
        <v>1</v>
      </c>
      <c r="D66" s="5">
        <v>2</v>
      </c>
      <c r="E66" s="5">
        <v>3</v>
      </c>
      <c r="F66" s="5">
        <v>4</v>
      </c>
      <c r="G66" s="5">
        <v>5</v>
      </c>
      <c r="H66" s="5">
        <v>6</v>
      </c>
      <c r="I66" s="5">
        <v>7</v>
      </c>
      <c r="J66" s="5" t="s">
        <v>37</v>
      </c>
      <c r="K66" s="5"/>
      <c r="L66" s="6" t="s">
        <v>1</v>
      </c>
      <c r="M66" s="3"/>
      <c r="N66" s="4" t="s">
        <v>31</v>
      </c>
      <c r="O66" s="5">
        <v>1</v>
      </c>
      <c r="P66" s="5">
        <v>2</v>
      </c>
      <c r="Q66" s="5">
        <v>3</v>
      </c>
      <c r="R66" s="5">
        <v>4</v>
      </c>
      <c r="S66" s="5">
        <v>5</v>
      </c>
      <c r="T66" s="5">
        <v>6</v>
      </c>
      <c r="U66" s="5">
        <v>7</v>
      </c>
      <c r="V66" s="5" t="s">
        <v>27</v>
      </c>
      <c r="W66" s="5"/>
      <c r="X66" s="6" t="s">
        <v>1</v>
      </c>
    </row>
    <row r="67" spans="2:24" s="1" customFormat="1" ht="21" customHeight="1">
      <c r="B67" s="7" t="s">
        <v>111</v>
      </c>
      <c r="C67" s="8">
        <v>0</v>
      </c>
      <c r="D67" s="8">
        <v>0</v>
      </c>
      <c r="E67" s="8">
        <v>2</v>
      </c>
      <c r="F67" s="8">
        <v>4</v>
      </c>
      <c r="G67" s="8">
        <v>1</v>
      </c>
      <c r="H67" s="8"/>
      <c r="I67" s="8"/>
      <c r="J67" s="8"/>
      <c r="K67" s="8"/>
      <c r="L67" s="9">
        <f>SUM(C67:J67)</f>
        <v>7</v>
      </c>
      <c r="M67" s="3"/>
      <c r="N67" s="7" t="s">
        <v>134</v>
      </c>
      <c r="O67" s="8">
        <v>2</v>
      </c>
      <c r="P67" s="8">
        <v>0</v>
      </c>
      <c r="Q67" s="8">
        <v>1</v>
      </c>
      <c r="R67" s="8">
        <v>6</v>
      </c>
      <c r="S67" s="8">
        <v>2</v>
      </c>
      <c r="T67" s="8"/>
      <c r="U67" s="8"/>
      <c r="V67" s="8"/>
      <c r="W67" s="8"/>
      <c r="X67" s="9">
        <f>SUM(O67:V67)</f>
        <v>11</v>
      </c>
    </row>
    <row r="68" spans="2:24" s="1" customFormat="1" ht="21" customHeight="1" thickBot="1">
      <c r="B68" s="10" t="s">
        <v>143</v>
      </c>
      <c r="C68" s="11">
        <v>0</v>
      </c>
      <c r="D68" s="11">
        <v>0</v>
      </c>
      <c r="E68" s="11">
        <v>0</v>
      </c>
      <c r="F68" s="11">
        <v>1</v>
      </c>
      <c r="G68" s="11">
        <v>0</v>
      </c>
      <c r="H68" s="11"/>
      <c r="I68" s="11"/>
      <c r="J68" s="11"/>
      <c r="K68" s="11"/>
      <c r="L68" s="12">
        <f>SUM(C68:K68)</f>
        <v>1</v>
      </c>
      <c r="M68" s="3"/>
      <c r="N68" s="10" t="s">
        <v>146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/>
      <c r="U68" s="11"/>
      <c r="V68" s="11"/>
      <c r="W68" s="11"/>
      <c r="X68" s="12">
        <f>SUM(O68:W68)</f>
        <v>0</v>
      </c>
    </row>
    <row r="69" spans="2:24" s="1" customFormat="1" ht="21" customHeight="1"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3"/>
      <c r="N69" s="13"/>
      <c r="O69" s="14"/>
      <c r="P69" s="14"/>
      <c r="Q69" s="14"/>
      <c r="R69" s="14"/>
      <c r="S69" s="14"/>
      <c r="T69" s="14"/>
      <c r="U69" s="14"/>
      <c r="V69" s="14"/>
      <c r="W69" s="14"/>
      <c r="X69" s="14"/>
    </row>
    <row r="70" spans="2:24" s="1" customFormat="1" ht="21" customHeight="1" thickBot="1">
      <c r="B70" s="2" t="s">
        <v>85</v>
      </c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2" t="s">
        <v>86</v>
      </c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2:24" ht="21" customHeight="1">
      <c r="B71" s="4" t="s">
        <v>42</v>
      </c>
      <c r="C71" s="5">
        <v>1</v>
      </c>
      <c r="D71" s="5">
        <v>2</v>
      </c>
      <c r="E71" s="5">
        <v>3</v>
      </c>
      <c r="F71" s="5">
        <v>4</v>
      </c>
      <c r="G71" s="5">
        <v>5</v>
      </c>
      <c r="H71" s="5">
        <v>6</v>
      </c>
      <c r="I71" s="5">
        <v>7</v>
      </c>
      <c r="J71" s="5" t="s">
        <v>37</v>
      </c>
      <c r="K71" s="19"/>
      <c r="L71" s="6" t="s">
        <v>22</v>
      </c>
      <c r="N71" s="4" t="s">
        <v>44</v>
      </c>
      <c r="O71" s="5">
        <v>1</v>
      </c>
      <c r="P71" s="5">
        <v>2</v>
      </c>
      <c r="Q71" s="5">
        <v>3</v>
      </c>
      <c r="R71" s="5">
        <v>4</v>
      </c>
      <c r="S71" s="5">
        <v>5</v>
      </c>
      <c r="T71" s="5">
        <v>6</v>
      </c>
      <c r="U71" s="5">
        <v>7</v>
      </c>
      <c r="V71" s="5"/>
      <c r="W71" s="5"/>
      <c r="X71" s="6" t="s">
        <v>1</v>
      </c>
    </row>
    <row r="72" spans="2:24" ht="21" customHeight="1">
      <c r="B72" s="7" t="s">
        <v>99</v>
      </c>
      <c r="C72" s="8">
        <v>0</v>
      </c>
      <c r="D72" s="8">
        <v>5</v>
      </c>
      <c r="E72" s="8">
        <v>0</v>
      </c>
      <c r="F72" s="8">
        <v>2</v>
      </c>
      <c r="G72" s="8">
        <v>2</v>
      </c>
      <c r="H72" s="8">
        <v>2</v>
      </c>
      <c r="I72" s="8"/>
      <c r="J72" s="8"/>
      <c r="K72" s="8"/>
      <c r="L72" s="9">
        <f>SUM(C72:K72)</f>
        <v>11</v>
      </c>
      <c r="N72" s="7" t="s">
        <v>77</v>
      </c>
      <c r="O72" s="8">
        <v>1</v>
      </c>
      <c r="P72" s="8">
        <v>1</v>
      </c>
      <c r="Q72" s="8">
        <v>0</v>
      </c>
      <c r="R72" s="8">
        <v>0</v>
      </c>
      <c r="S72" s="8">
        <v>0</v>
      </c>
      <c r="T72" s="8">
        <v>3</v>
      </c>
      <c r="U72" s="8"/>
      <c r="V72" s="8"/>
      <c r="W72" s="8"/>
      <c r="X72" s="9">
        <f>SUM(O72:U72)</f>
        <v>5</v>
      </c>
    </row>
    <row r="73" spans="2:24" ht="21" customHeight="1" thickBot="1">
      <c r="B73" s="10" t="s">
        <v>124</v>
      </c>
      <c r="C73" s="11">
        <v>0</v>
      </c>
      <c r="D73" s="11">
        <v>0</v>
      </c>
      <c r="E73" s="11">
        <v>3</v>
      </c>
      <c r="F73" s="11">
        <v>0</v>
      </c>
      <c r="G73" s="11">
        <v>1</v>
      </c>
      <c r="H73" s="11">
        <v>0</v>
      </c>
      <c r="I73" s="11"/>
      <c r="J73" s="11"/>
      <c r="K73" s="11"/>
      <c r="L73" s="12">
        <f>SUM(C73:K73)</f>
        <v>4</v>
      </c>
      <c r="N73" s="10" t="s">
        <v>111</v>
      </c>
      <c r="O73" s="11">
        <v>0</v>
      </c>
      <c r="P73" s="11">
        <v>0</v>
      </c>
      <c r="Q73" s="11">
        <v>2</v>
      </c>
      <c r="R73" s="11">
        <v>0</v>
      </c>
      <c r="S73" s="11">
        <v>0</v>
      </c>
      <c r="T73" s="11">
        <v>1</v>
      </c>
      <c r="U73" s="11"/>
      <c r="V73" s="11"/>
      <c r="W73" s="11"/>
      <c r="X73" s="12">
        <f>SUM(O73:W73)</f>
        <v>3</v>
      </c>
    </row>
    <row r="74" spans="2:24" ht="21" customHeight="1">
      <c r="N74" s="2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2:24" ht="21" customHeight="1" thickBot="1">
      <c r="B75" s="2" t="s">
        <v>86</v>
      </c>
      <c r="C75" s="3"/>
      <c r="D75" s="3"/>
      <c r="E75" s="3"/>
      <c r="F75" s="3"/>
      <c r="G75" s="3"/>
      <c r="H75" s="3"/>
      <c r="I75" s="3"/>
      <c r="J75" s="3"/>
      <c r="K75" s="3"/>
      <c r="L75" s="3"/>
      <c r="N75" s="2" t="s">
        <v>87</v>
      </c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2:24" ht="21" customHeight="1">
      <c r="B76" s="4" t="s">
        <v>23</v>
      </c>
      <c r="C76" s="5">
        <v>1</v>
      </c>
      <c r="D76" s="5">
        <v>2</v>
      </c>
      <c r="E76" s="5">
        <v>3</v>
      </c>
      <c r="F76" s="5">
        <v>4</v>
      </c>
      <c r="G76" s="5">
        <v>5</v>
      </c>
      <c r="H76" s="5">
        <v>6</v>
      </c>
      <c r="I76" s="5">
        <v>7</v>
      </c>
      <c r="J76" s="5"/>
      <c r="K76" s="5"/>
      <c r="L76" s="6" t="s">
        <v>22</v>
      </c>
      <c r="N76" s="4" t="s">
        <v>32</v>
      </c>
      <c r="O76" s="5">
        <v>1</v>
      </c>
      <c r="P76" s="5">
        <v>2</v>
      </c>
      <c r="Q76" s="5">
        <v>3</v>
      </c>
      <c r="R76" s="5">
        <v>4</v>
      </c>
      <c r="S76" s="5">
        <v>5</v>
      </c>
      <c r="T76" s="5">
        <v>6</v>
      </c>
      <c r="U76" s="5">
        <v>7</v>
      </c>
      <c r="V76" s="5" t="s">
        <v>34</v>
      </c>
      <c r="W76" s="5" t="s">
        <v>33</v>
      </c>
      <c r="X76" s="6" t="s">
        <v>1</v>
      </c>
    </row>
    <row r="77" spans="2:24" ht="21" customHeight="1">
      <c r="B77" s="7" t="s">
        <v>146</v>
      </c>
      <c r="C77" s="8">
        <v>1</v>
      </c>
      <c r="D77" s="8">
        <v>0</v>
      </c>
      <c r="E77" s="8">
        <v>0</v>
      </c>
      <c r="F77" s="8">
        <v>2</v>
      </c>
      <c r="G77" s="8">
        <v>0</v>
      </c>
      <c r="H77" s="8">
        <v>0</v>
      </c>
      <c r="I77" s="8"/>
      <c r="J77" s="8"/>
      <c r="K77" s="8"/>
      <c r="L77" s="9">
        <f>SUM(C77:I77)</f>
        <v>3</v>
      </c>
      <c r="N77" s="7" t="s">
        <v>134</v>
      </c>
      <c r="O77" s="8">
        <v>0</v>
      </c>
      <c r="P77" s="8">
        <v>3</v>
      </c>
      <c r="Q77" s="8">
        <v>0</v>
      </c>
      <c r="R77" s="8">
        <v>0</v>
      </c>
      <c r="S77" s="8">
        <v>0</v>
      </c>
      <c r="T77" s="8">
        <v>1</v>
      </c>
      <c r="U77" s="8"/>
      <c r="V77" s="8"/>
      <c r="W77" s="8"/>
      <c r="X77" s="9">
        <f>SUM(O77:W77)</f>
        <v>4</v>
      </c>
    </row>
    <row r="78" spans="2:24" ht="21" customHeight="1" thickBot="1">
      <c r="B78" s="10" t="s">
        <v>108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/>
      <c r="J78" s="11"/>
      <c r="K78" s="11"/>
      <c r="L78" s="12">
        <f>SUM(C78:K78)</f>
        <v>0</v>
      </c>
      <c r="N78" s="10" t="s">
        <v>77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  <c r="U78" s="11"/>
      <c r="V78" s="11"/>
      <c r="W78" s="11"/>
      <c r="X78" s="12">
        <f>SUM(O78:W78)</f>
        <v>0</v>
      </c>
    </row>
    <row r="79" spans="2:24" ht="21" customHeight="1">
      <c r="B79" s="1"/>
      <c r="C79" s="15"/>
      <c r="D79" s="15"/>
      <c r="E79" s="15"/>
      <c r="F79" s="15"/>
      <c r="G79" s="15"/>
      <c r="H79" s="15"/>
      <c r="I79" s="15"/>
      <c r="J79" s="15"/>
      <c r="K79" s="15"/>
      <c r="L79" s="15"/>
    </row>
    <row r="80" spans="2:24" ht="21" customHeight="1" thickBot="1">
      <c r="B80" s="2" t="s">
        <v>86</v>
      </c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2:12" ht="21" customHeight="1">
      <c r="B81" s="4" t="s">
        <v>24</v>
      </c>
      <c r="C81" s="5">
        <v>1</v>
      </c>
      <c r="D81" s="5">
        <v>2</v>
      </c>
      <c r="E81" s="5">
        <v>3</v>
      </c>
      <c r="F81" s="5">
        <v>4</v>
      </c>
      <c r="G81" s="5">
        <v>5</v>
      </c>
      <c r="H81" s="5">
        <v>6</v>
      </c>
      <c r="I81" s="5">
        <v>7</v>
      </c>
      <c r="J81" s="5"/>
      <c r="K81" s="5"/>
      <c r="L81" s="6" t="s">
        <v>22</v>
      </c>
    </row>
    <row r="82" spans="2:12" ht="21" customHeight="1">
      <c r="B82" s="7" t="s">
        <v>134</v>
      </c>
      <c r="C82" s="8">
        <v>3</v>
      </c>
      <c r="D82" s="8">
        <v>3</v>
      </c>
      <c r="E82" s="8">
        <v>0</v>
      </c>
      <c r="F82" s="8">
        <v>2</v>
      </c>
      <c r="G82" s="8">
        <v>0</v>
      </c>
      <c r="H82" s="8"/>
      <c r="I82" s="8"/>
      <c r="J82" s="8"/>
      <c r="K82" s="8"/>
      <c r="L82" s="9">
        <f>SUM(C82:I82)</f>
        <v>8</v>
      </c>
    </row>
    <row r="83" spans="2:12" ht="21" customHeight="1" thickBot="1">
      <c r="B83" s="10" t="s">
        <v>133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/>
      <c r="I83" s="11"/>
      <c r="J83" s="11"/>
      <c r="K83" s="11"/>
      <c r="L83" s="12">
        <f>SUM(C83:K83)</f>
        <v>0</v>
      </c>
    </row>
    <row r="84" spans="2:12" ht="21" customHeight="1"/>
    <row r="85" spans="2:12" ht="21" customHeight="1"/>
    <row r="86" spans="2:12" ht="21" customHeight="1"/>
    <row r="87" spans="2:12" ht="21" customHeight="1"/>
    <row r="88" spans="2:12" ht="21" customHeight="1"/>
    <row r="89" spans="2:12" ht="21" customHeight="1"/>
    <row r="90" spans="2:12" ht="21" customHeight="1"/>
    <row r="91" spans="2:12" ht="21" customHeight="1"/>
    <row r="92" spans="2:12" ht="21" customHeight="1"/>
    <row r="93" spans="2:12" ht="21" customHeight="1"/>
    <row r="94" spans="2:12" ht="21" customHeight="1"/>
    <row r="95" spans="2:12" ht="21" customHeight="1"/>
    <row r="96" spans="2:12" ht="21" customHeight="1"/>
  </sheetData>
  <mergeCells count="19">
    <mergeCell ref="C6:L6"/>
    <mergeCell ref="C28:L28"/>
    <mergeCell ref="C11:L11"/>
    <mergeCell ref="C33:L33"/>
    <mergeCell ref="O6:X6"/>
    <mergeCell ref="C23:L23"/>
    <mergeCell ref="O23:X23"/>
    <mergeCell ref="O11:X11"/>
    <mergeCell ref="O17:X17"/>
    <mergeCell ref="O28:X28"/>
    <mergeCell ref="C17:L17"/>
    <mergeCell ref="C48:L48"/>
    <mergeCell ref="O48:X48"/>
    <mergeCell ref="C59:L59"/>
    <mergeCell ref="C69:L69"/>
    <mergeCell ref="O38:X38"/>
    <mergeCell ref="O59:X59"/>
    <mergeCell ref="C64:L64"/>
    <mergeCell ref="C38:L38"/>
  </mergeCells>
  <phoneticPr fontId="2"/>
  <pageMargins left="0.23" right="0.3" top="0.39370078740157483" bottom="0.39370078740157483" header="0.31496062992125984" footer="0.31496062992125984"/>
  <pageSetup paperSize="9" scale="78" orientation="portrait" horizontalDpi="4294967293" verticalDpi="4294967293" r:id="rId1"/>
  <rowBreaks count="1" manualBreakCount="1">
    <brk id="53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J43"/>
  <sheetViews>
    <sheetView workbookViewId="0">
      <selection activeCell="F12" sqref="F12"/>
    </sheetView>
  </sheetViews>
  <sheetFormatPr defaultColWidth="9" defaultRowHeight="14.25"/>
  <cols>
    <col min="1" max="1" width="5.125" style="37" bestFit="1" customWidth="1"/>
    <col min="2" max="2" width="27.5" style="37" customWidth="1"/>
    <col min="3" max="3" width="12.5" style="36" customWidth="1"/>
    <col min="4" max="4" width="5.125" style="37" bestFit="1" customWidth="1"/>
    <col min="5" max="5" width="27.625" style="40" customWidth="1"/>
    <col min="6" max="6" width="15.125" style="36" customWidth="1"/>
    <col min="7" max="7" width="9.25" style="36" customWidth="1"/>
    <col min="8" max="8" width="2.125" style="37" customWidth="1"/>
    <col min="9" max="9" width="19" style="37" customWidth="1"/>
    <col min="10" max="16384" width="9" style="37"/>
  </cols>
  <sheetData>
    <row r="1" spans="1:10" ht="24" customHeight="1">
      <c r="B1" s="38"/>
      <c r="D1" s="65"/>
      <c r="E1" s="66" t="s">
        <v>30</v>
      </c>
      <c r="F1" s="67"/>
      <c r="G1" s="67" t="s">
        <v>76</v>
      </c>
    </row>
    <row r="2" spans="1:10" ht="24" customHeight="1">
      <c r="A2" s="56">
        <v>1</v>
      </c>
      <c r="B2" s="39" t="s">
        <v>89</v>
      </c>
      <c r="C2" s="36" t="s">
        <v>46</v>
      </c>
      <c r="D2" s="68">
        <v>1</v>
      </c>
      <c r="E2" s="77" t="s">
        <v>89</v>
      </c>
      <c r="F2" s="78" t="s">
        <v>46</v>
      </c>
      <c r="G2" s="67" t="s">
        <v>79</v>
      </c>
    </row>
    <row r="3" spans="1:10" ht="24" customHeight="1">
      <c r="A3" s="56">
        <v>2</v>
      </c>
      <c r="B3" s="39" t="s">
        <v>113</v>
      </c>
      <c r="C3" s="36" t="s">
        <v>46</v>
      </c>
      <c r="D3" s="68">
        <v>2</v>
      </c>
      <c r="E3" s="94" t="s">
        <v>113</v>
      </c>
      <c r="F3" s="93" t="s">
        <v>46</v>
      </c>
      <c r="G3" s="67" t="s">
        <v>80</v>
      </c>
    </row>
    <row r="4" spans="1:10" ht="24" customHeight="1">
      <c r="A4" s="56">
        <v>3</v>
      </c>
      <c r="B4" s="39" t="s">
        <v>96</v>
      </c>
      <c r="C4" s="36" t="s">
        <v>47</v>
      </c>
      <c r="D4" s="68">
        <v>3</v>
      </c>
      <c r="E4" s="79" t="s">
        <v>108</v>
      </c>
      <c r="F4" s="80" t="s">
        <v>63</v>
      </c>
      <c r="G4" s="67" t="s">
        <v>79</v>
      </c>
    </row>
    <row r="5" spans="1:10" ht="24" customHeight="1">
      <c r="A5" s="56">
        <v>4</v>
      </c>
      <c r="B5" s="39" t="s">
        <v>90</v>
      </c>
      <c r="C5" s="36" t="s">
        <v>48</v>
      </c>
      <c r="D5" s="68">
        <v>4</v>
      </c>
      <c r="E5" s="94" t="s">
        <v>77</v>
      </c>
      <c r="F5" s="93" t="s">
        <v>91</v>
      </c>
      <c r="G5" s="67" t="s">
        <v>80</v>
      </c>
      <c r="I5" s="39"/>
      <c r="J5" s="36"/>
    </row>
    <row r="6" spans="1:10" ht="24" customHeight="1">
      <c r="A6" s="56">
        <v>5</v>
      </c>
      <c r="B6" s="39" t="s">
        <v>111</v>
      </c>
      <c r="C6" s="36" t="s">
        <v>49</v>
      </c>
      <c r="D6" s="68">
        <v>5</v>
      </c>
      <c r="E6" s="89" t="s">
        <v>104</v>
      </c>
      <c r="F6" s="90" t="s">
        <v>105</v>
      </c>
      <c r="G6" s="67" t="s">
        <v>79</v>
      </c>
      <c r="H6" s="36"/>
    </row>
    <row r="7" spans="1:10" ht="24" customHeight="1">
      <c r="A7" s="56">
        <v>6</v>
      </c>
      <c r="B7" s="39" t="s">
        <v>110</v>
      </c>
      <c r="C7" s="36" t="s">
        <v>50</v>
      </c>
      <c r="D7" s="68">
        <v>6</v>
      </c>
      <c r="E7" s="92" t="s">
        <v>96</v>
      </c>
      <c r="F7" s="93" t="s">
        <v>47</v>
      </c>
      <c r="G7" s="67" t="s">
        <v>80</v>
      </c>
      <c r="H7" s="36"/>
    </row>
    <row r="8" spans="1:10" ht="24" customHeight="1">
      <c r="A8" s="56">
        <v>7</v>
      </c>
      <c r="B8" s="39" t="s">
        <v>94</v>
      </c>
      <c r="C8" s="36" t="s">
        <v>51</v>
      </c>
      <c r="D8" s="68">
        <v>7</v>
      </c>
      <c r="E8" s="94" t="s">
        <v>115</v>
      </c>
      <c r="F8" s="93" t="s">
        <v>75</v>
      </c>
      <c r="G8" s="67" t="s">
        <v>80</v>
      </c>
      <c r="H8" s="36"/>
    </row>
    <row r="9" spans="1:10" ht="24" customHeight="1">
      <c r="A9" s="56">
        <v>8</v>
      </c>
      <c r="B9" s="39" t="s">
        <v>99</v>
      </c>
      <c r="C9" s="36" t="s">
        <v>75</v>
      </c>
      <c r="D9" s="68">
        <v>8</v>
      </c>
      <c r="E9" s="39" t="s">
        <v>101</v>
      </c>
      <c r="F9" s="67" t="s">
        <v>62</v>
      </c>
      <c r="G9" s="99"/>
      <c r="H9" s="36"/>
    </row>
    <row r="10" spans="1:10" ht="24" customHeight="1">
      <c r="A10" s="56">
        <v>9</v>
      </c>
      <c r="B10" s="39" t="s">
        <v>114</v>
      </c>
      <c r="C10" s="36" t="s">
        <v>52</v>
      </c>
      <c r="D10" s="68">
        <v>9</v>
      </c>
      <c r="E10" s="69" t="s">
        <v>102</v>
      </c>
      <c r="F10" s="67" t="s">
        <v>64</v>
      </c>
      <c r="G10" s="100"/>
      <c r="H10" s="36"/>
      <c r="I10" s="39"/>
      <c r="J10" s="36"/>
    </row>
    <row r="11" spans="1:10" ht="24" customHeight="1">
      <c r="A11" s="56">
        <v>10</v>
      </c>
      <c r="B11" s="39" t="s">
        <v>103</v>
      </c>
      <c r="C11" s="36" t="s">
        <v>53</v>
      </c>
      <c r="D11" s="68">
        <v>10</v>
      </c>
      <c r="E11" s="69" t="s">
        <v>103</v>
      </c>
      <c r="F11" s="67" t="s">
        <v>53</v>
      </c>
      <c r="G11" s="100"/>
      <c r="H11" s="36"/>
      <c r="I11" s="39"/>
      <c r="J11" s="36"/>
    </row>
    <row r="12" spans="1:10" ht="24" customHeight="1">
      <c r="A12" s="56">
        <v>11</v>
      </c>
      <c r="B12" s="39" t="s">
        <v>98</v>
      </c>
      <c r="C12" s="36" t="s">
        <v>54</v>
      </c>
      <c r="D12" s="68">
        <v>11</v>
      </c>
      <c r="E12" s="69" t="s">
        <v>90</v>
      </c>
      <c r="F12" s="67" t="s">
        <v>48</v>
      </c>
      <c r="G12" s="100"/>
      <c r="H12" s="36"/>
      <c r="I12" s="39"/>
      <c r="J12" s="36"/>
    </row>
    <row r="13" spans="1:10" ht="24" customHeight="1">
      <c r="A13" s="56">
        <v>12</v>
      </c>
      <c r="B13" s="39" t="s">
        <v>92</v>
      </c>
      <c r="C13" s="36" t="s">
        <v>55</v>
      </c>
      <c r="D13" s="68">
        <v>12</v>
      </c>
      <c r="E13" s="70" t="s">
        <v>94</v>
      </c>
      <c r="F13" s="67" t="s">
        <v>51</v>
      </c>
      <c r="G13" s="100"/>
      <c r="H13" s="36"/>
      <c r="J13" s="39"/>
    </row>
    <row r="14" spans="1:10" ht="24" customHeight="1">
      <c r="A14" s="56">
        <v>13</v>
      </c>
      <c r="B14" s="39" t="s">
        <v>117</v>
      </c>
      <c r="C14" s="36" t="s">
        <v>56</v>
      </c>
      <c r="D14" s="68">
        <v>13</v>
      </c>
      <c r="E14" s="69" t="s">
        <v>95</v>
      </c>
      <c r="F14" s="67" t="s">
        <v>67</v>
      </c>
      <c r="G14" s="100"/>
      <c r="H14" s="36"/>
      <c r="J14" s="39"/>
    </row>
    <row r="15" spans="1:10" ht="24" customHeight="1">
      <c r="A15" s="56">
        <v>14</v>
      </c>
      <c r="B15" s="39" t="s">
        <v>93</v>
      </c>
      <c r="C15" s="36" t="s">
        <v>57</v>
      </c>
      <c r="D15" s="68">
        <v>14</v>
      </c>
      <c r="E15" s="91" t="s">
        <v>97</v>
      </c>
      <c r="F15" s="67" t="s">
        <v>73</v>
      </c>
      <c r="G15" s="100"/>
      <c r="H15" s="36"/>
      <c r="J15" s="39"/>
    </row>
    <row r="16" spans="1:10" ht="24" customHeight="1">
      <c r="A16" s="56">
        <v>15</v>
      </c>
      <c r="B16" s="39" t="s">
        <v>122</v>
      </c>
      <c r="C16" s="36" t="s">
        <v>58</v>
      </c>
      <c r="D16" s="68">
        <v>15</v>
      </c>
      <c r="E16" s="69" t="s">
        <v>100</v>
      </c>
      <c r="F16" s="67" t="s">
        <v>71</v>
      </c>
      <c r="G16" s="100"/>
      <c r="H16" s="36"/>
    </row>
    <row r="17" spans="1:10" ht="24" customHeight="1">
      <c r="A17" s="56">
        <v>16</v>
      </c>
      <c r="B17" s="39" t="s">
        <v>118</v>
      </c>
      <c r="C17" s="36" t="s">
        <v>59</v>
      </c>
      <c r="D17" s="68">
        <v>16</v>
      </c>
      <c r="E17" s="69" t="s">
        <v>109</v>
      </c>
      <c r="F17" s="67" t="s">
        <v>60</v>
      </c>
      <c r="G17" s="100"/>
      <c r="H17" s="36"/>
      <c r="J17" s="39"/>
    </row>
    <row r="18" spans="1:10" ht="24" customHeight="1">
      <c r="A18" s="56">
        <v>17</v>
      </c>
      <c r="B18" s="39" t="s">
        <v>109</v>
      </c>
      <c r="C18" s="36" t="s">
        <v>60</v>
      </c>
      <c r="D18" s="68">
        <v>17</v>
      </c>
      <c r="E18" s="69" t="s">
        <v>98</v>
      </c>
      <c r="F18" s="67" t="s">
        <v>54</v>
      </c>
      <c r="G18" s="100"/>
      <c r="H18" s="36"/>
      <c r="J18" s="39"/>
    </row>
    <row r="19" spans="1:10" ht="24" customHeight="1">
      <c r="A19" s="56">
        <v>18</v>
      </c>
      <c r="B19" s="87" t="s">
        <v>116</v>
      </c>
      <c r="C19" s="36" t="s">
        <v>61</v>
      </c>
      <c r="D19" s="68">
        <v>18</v>
      </c>
      <c r="E19" s="69" t="s">
        <v>110</v>
      </c>
      <c r="F19" s="67" t="s">
        <v>50</v>
      </c>
      <c r="G19" s="100"/>
      <c r="H19" s="36"/>
      <c r="J19" s="39"/>
    </row>
    <row r="20" spans="1:10" ht="24" customHeight="1">
      <c r="A20" s="56">
        <v>19</v>
      </c>
      <c r="B20" s="39" t="s">
        <v>101</v>
      </c>
      <c r="C20" s="36" t="s">
        <v>62</v>
      </c>
      <c r="D20" s="68">
        <v>19</v>
      </c>
      <c r="E20" s="69" t="s">
        <v>93</v>
      </c>
      <c r="F20" s="67" t="s">
        <v>57</v>
      </c>
      <c r="G20" s="100"/>
      <c r="H20" s="36"/>
    </row>
    <row r="21" spans="1:10" ht="24" customHeight="1">
      <c r="A21" s="56">
        <v>20</v>
      </c>
      <c r="B21" s="39" t="s">
        <v>108</v>
      </c>
      <c r="C21" s="36" t="s">
        <v>63</v>
      </c>
      <c r="D21" s="68">
        <v>20</v>
      </c>
      <c r="E21" s="39" t="s">
        <v>112</v>
      </c>
      <c r="F21" s="67" t="s">
        <v>72</v>
      </c>
      <c r="G21" s="100"/>
      <c r="H21" s="36"/>
      <c r="J21" s="39"/>
    </row>
    <row r="22" spans="1:10" ht="24" customHeight="1">
      <c r="A22" s="56">
        <v>21</v>
      </c>
      <c r="B22" s="39" t="s">
        <v>102</v>
      </c>
      <c r="C22" s="36" t="s">
        <v>64</v>
      </c>
      <c r="D22" s="68">
        <v>21</v>
      </c>
      <c r="E22" s="87" t="s">
        <v>116</v>
      </c>
      <c r="F22" s="36" t="s">
        <v>61</v>
      </c>
      <c r="G22" s="100"/>
      <c r="H22" s="36"/>
      <c r="J22" s="39"/>
    </row>
    <row r="23" spans="1:10" ht="24" customHeight="1">
      <c r="A23" s="56">
        <v>22</v>
      </c>
      <c r="B23" s="39" t="s">
        <v>119</v>
      </c>
      <c r="C23" s="36" t="s">
        <v>65</v>
      </c>
      <c r="D23" s="68">
        <v>22</v>
      </c>
      <c r="E23" s="69" t="s">
        <v>117</v>
      </c>
      <c r="F23" s="67" t="s">
        <v>56</v>
      </c>
      <c r="G23" s="100"/>
      <c r="H23" s="36"/>
    </row>
    <row r="24" spans="1:10" ht="24" customHeight="1">
      <c r="A24" s="56">
        <v>23</v>
      </c>
      <c r="B24" s="39" t="s">
        <v>121</v>
      </c>
      <c r="C24" s="36" t="s">
        <v>66</v>
      </c>
      <c r="D24" s="68">
        <v>23</v>
      </c>
      <c r="E24" s="69" t="s">
        <v>111</v>
      </c>
      <c r="F24" s="67" t="s">
        <v>49</v>
      </c>
      <c r="G24" s="100"/>
      <c r="H24" s="36"/>
      <c r="J24" s="39"/>
    </row>
    <row r="25" spans="1:10" ht="24" customHeight="1">
      <c r="A25" s="56">
        <v>24</v>
      </c>
      <c r="B25" s="95" t="s">
        <v>95</v>
      </c>
      <c r="C25" s="36" t="s">
        <v>67</v>
      </c>
      <c r="D25" s="68">
        <v>24</v>
      </c>
      <c r="E25" s="69" t="s">
        <v>118</v>
      </c>
      <c r="F25" s="67" t="s">
        <v>59</v>
      </c>
      <c r="G25" s="100"/>
      <c r="H25" s="36"/>
    </row>
    <row r="26" spans="1:10" ht="24" customHeight="1">
      <c r="A26" s="56">
        <v>25</v>
      </c>
      <c r="B26" s="96" t="s">
        <v>123</v>
      </c>
      <c r="C26" s="36" t="s">
        <v>68</v>
      </c>
      <c r="D26" s="68">
        <v>25</v>
      </c>
      <c r="E26" s="69" t="s">
        <v>130</v>
      </c>
      <c r="F26" s="67" t="s">
        <v>65</v>
      </c>
      <c r="G26" s="100"/>
      <c r="H26" s="36"/>
    </row>
    <row r="27" spans="1:10" ht="24" customHeight="1">
      <c r="A27" s="56">
        <v>26</v>
      </c>
      <c r="B27" s="39" t="s">
        <v>124</v>
      </c>
      <c r="C27" s="97" t="s">
        <v>69</v>
      </c>
      <c r="D27" s="68">
        <v>26</v>
      </c>
      <c r="E27" s="104" t="s">
        <v>120</v>
      </c>
      <c r="F27" s="105" t="s">
        <v>70</v>
      </c>
      <c r="G27" s="103" t="s">
        <v>129</v>
      </c>
      <c r="H27" s="36"/>
      <c r="J27" s="39"/>
    </row>
    <row r="28" spans="1:10" ht="24" customHeight="1">
      <c r="A28" s="56">
        <v>27</v>
      </c>
      <c r="B28" s="39" t="s">
        <v>120</v>
      </c>
      <c r="C28" s="36" t="s">
        <v>70</v>
      </c>
      <c r="D28" s="68">
        <v>27</v>
      </c>
      <c r="E28" s="69" t="s">
        <v>92</v>
      </c>
      <c r="F28" s="67" t="s">
        <v>55</v>
      </c>
      <c r="G28" s="100"/>
      <c r="H28" s="36"/>
    </row>
    <row r="29" spans="1:10" ht="24" customHeight="1">
      <c r="A29" s="56">
        <v>28</v>
      </c>
      <c r="B29" s="39" t="s">
        <v>100</v>
      </c>
      <c r="C29" s="36" t="s">
        <v>71</v>
      </c>
      <c r="D29" s="68">
        <v>28</v>
      </c>
      <c r="E29" s="69" t="s">
        <v>121</v>
      </c>
      <c r="F29" s="67" t="s">
        <v>66</v>
      </c>
      <c r="G29" s="100"/>
      <c r="H29" s="36"/>
      <c r="J29" s="39"/>
    </row>
    <row r="30" spans="1:10" ht="24" customHeight="1">
      <c r="A30" s="56">
        <v>29</v>
      </c>
      <c r="B30" s="39" t="s">
        <v>112</v>
      </c>
      <c r="C30" s="36" t="s">
        <v>72</v>
      </c>
      <c r="D30" s="68">
        <v>29</v>
      </c>
      <c r="E30" s="69" t="s">
        <v>114</v>
      </c>
      <c r="F30" s="67" t="s">
        <v>52</v>
      </c>
      <c r="G30" s="100"/>
      <c r="H30" s="36"/>
    </row>
    <row r="31" spans="1:10" ht="24" customHeight="1">
      <c r="A31" s="56">
        <v>30</v>
      </c>
      <c r="B31" s="98" t="s">
        <v>97</v>
      </c>
      <c r="C31" s="36" t="s">
        <v>73</v>
      </c>
      <c r="D31" s="68">
        <v>30</v>
      </c>
      <c r="E31" s="69" t="s">
        <v>122</v>
      </c>
      <c r="F31" s="67" t="s">
        <v>58</v>
      </c>
      <c r="G31" s="100"/>
      <c r="H31" s="36"/>
      <c r="I31" s="37" t="s">
        <v>125</v>
      </c>
    </row>
    <row r="32" spans="1:10" ht="23.25" customHeight="1">
      <c r="A32" s="56">
        <v>31</v>
      </c>
      <c r="B32" s="39" t="s">
        <v>104</v>
      </c>
      <c r="C32" s="36" t="s">
        <v>74</v>
      </c>
      <c r="D32" s="68">
        <v>31</v>
      </c>
      <c r="E32" s="69" t="s">
        <v>123</v>
      </c>
      <c r="F32" s="67" t="s">
        <v>68</v>
      </c>
      <c r="G32" s="100"/>
    </row>
    <row r="33" spans="1:9" ht="25.5" customHeight="1">
      <c r="A33" s="56">
        <v>32</v>
      </c>
      <c r="B33" s="39" t="s">
        <v>77</v>
      </c>
      <c r="C33" s="97" t="s">
        <v>45</v>
      </c>
      <c r="D33" s="68">
        <v>32</v>
      </c>
      <c r="E33" s="69" t="s">
        <v>124</v>
      </c>
      <c r="F33" s="67" t="s">
        <v>69</v>
      </c>
      <c r="G33" s="101"/>
    </row>
    <row r="34" spans="1:9" ht="18.600000000000001" customHeight="1">
      <c r="B34" s="39"/>
    </row>
    <row r="35" spans="1:9" ht="15" thickBot="1">
      <c r="A35" s="41"/>
      <c r="B35" s="61" t="s">
        <v>78</v>
      </c>
      <c r="C35" s="36" t="s">
        <v>126</v>
      </c>
      <c r="E35" s="40" t="s">
        <v>35</v>
      </c>
    </row>
    <row r="36" spans="1:9">
      <c r="A36" s="41"/>
      <c r="B36" s="88" t="s">
        <v>107</v>
      </c>
      <c r="C36" s="36" t="s">
        <v>106</v>
      </c>
      <c r="E36" s="42" t="s">
        <v>81</v>
      </c>
      <c r="F36" s="43"/>
      <c r="G36" s="43"/>
      <c r="H36" s="44"/>
      <c r="I36" s="57"/>
    </row>
    <row r="37" spans="1:9">
      <c r="B37" s="102" t="s">
        <v>127</v>
      </c>
      <c r="C37" s="36" t="s">
        <v>128</v>
      </c>
      <c r="D37" s="37">
        <v>1</v>
      </c>
      <c r="E37" s="45"/>
      <c r="I37" s="57"/>
    </row>
    <row r="38" spans="1:9">
      <c r="A38" s="60"/>
      <c r="D38" s="37">
        <v>2</v>
      </c>
      <c r="E38" s="45"/>
      <c r="I38" s="57"/>
    </row>
    <row r="39" spans="1:9" ht="13.5">
      <c r="D39" s="37">
        <v>3</v>
      </c>
      <c r="E39" s="55"/>
      <c r="F39" s="54"/>
      <c r="I39" s="57"/>
    </row>
    <row r="40" spans="1:9">
      <c r="D40" s="37">
        <v>4</v>
      </c>
      <c r="E40" s="45"/>
      <c r="I40" s="57"/>
    </row>
    <row r="41" spans="1:9">
      <c r="D41" s="37">
        <v>5</v>
      </c>
      <c r="E41" s="45"/>
      <c r="I41" s="57"/>
    </row>
    <row r="42" spans="1:9">
      <c r="D42" s="37">
        <v>6</v>
      </c>
      <c r="E42" s="45"/>
      <c r="I42" s="57"/>
    </row>
    <row r="43" spans="1:9" ht="15" thickBot="1">
      <c r="D43" s="37">
        <v>7</v>
      </c>
      <c r="E43" s="46"/>
      <c r="F43" s="47"/>
      <c r="G43" s="47"/>
      <c r="H43" s="48"/>
      <c r="I43" s="57"/>
    </row>
  </sheetData>
  <phoneticPr fontId="2"/>
  <pageMargins left="0.39370078740157483" right="0" top="0.59055118110236227" bottom="0" header="0.51181102362204722" footer="0.51181102362204722"/>
  <pageSetup paperSize="9" scale="85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トーナメント</vt:lpstr>
      <vt:lpstr>スコアシート</vt:lpstr>
      <vt:lpstr>データ</vt:lpstr>
      <vt:lpstr>スコアシート!Print_Area</vt:lpstr>
      <vt:lpstr>データ!Print_Area</vt:lpstr>
      <vt:lpstr>トーナメント!Print_Area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　英之;T.Sajiki</dc:creator>
  <cp:lastModifiedBy>User</cp:lastModifiedBy>
  <cp:lastPrinted>2025-11-30T08:11:49Z</cp:lastPrinted>
  <dcterms:created xsi:type="dcterms:W3CDTF">2002-06-30T07:52:54Z</dcterms:created>
  <dcterms:modified xsi:type="dcterms:W3CDTF">2026-02-01T03:53:36Z</dcterms:modified>
</cp:coreProperties>
</file>