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05" yWindow="-105" windowWidth="23250" windowHeight="13170" tabRatio="838" firstSheet="1" activeTab="1"/>
  </bookViews>
  <sheets>
    <sheet name="参加チームdata" sheetId="6" state="hidden" r:id="rId1"/>
    <sheet name="トーナメント表(30)" sheetId="21" r:id="rId2"/>
    <sheet name="スコアシート" sheetId="5" r:id="rId3"/>
  </sheets>
  <definedNames>
    <definedName name="_xlnm.Print_Area" localSheetId="2">スコアシート!$A$1:$X$97</definedName>
    <definedName name="_xlnm.Print_Area" localSheetId="1">'トーナメント表(30)'!$A$1:$K$64</definedName>
    <definedName name="_xlnm.Print_Area" localSheetId="0">参加チームdata!$A$1:$G$41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21" l="1"/>
  <c r="C56" i="21"/>
  <c r="L91" i="5"/>
  <c r="L90" i="5"/>
  <c r="L86" i="5" l="1"/>
  <c r="L85" i="5"/>
  <c r="L61" i="5"/>
  <c r="L60" i="5"/>
  <c r="D32" i="21"/>
  <c r="C30" i="21"/>
  <c r="L71" i="5"/>
  <c r="L70" i="5"/>
  <c r="D18" i="21"/>
  <c r="C6" i="21"/>
  <c r="D6" i="21"/>
  <c r="D48" i="21"/>
  <c r="C42" i="21"/>
  <c r="D42" i="21"/>
  <c r="D60" i="21" l="1"/>
  <c r="D58" i="21"/>
  <c r="D56" i="21"/>
  <c r="D54" i="21"/>
  <c r="D52" i="21"/>
  <c r="D50" i="21"/>
  <c r="D46" i="21"/>
  <c r="D44" i="21"/>
  <c r="D40" i="21"/>
  <c r="D38" i="21"/>
  <c r="D36" i="21"/>
  <c r="D30" i="21"/>
  <c r="D28" i="21"/>
  <c r="D26" i="21"/>
  <c r="D24" i="21"/>
  <c r="D22" i="21"/>
  <c r="D20" i="21"/>
  <c r="D8" i="21"/>
  <c r="D10" i="21"/>
  <c r="D12" i="21"/>
  <c r="D14" i="21"/>
  <c r="D16" i="21"/>
  <c r="C8" i="21"/>
  <c r="C10" i="21"/>
  <c r="C12" i="21"/>
  <c r="C14" i="21"/>
  <c r="C16" i="21"/>
  <c r="C18" i="21"/>
  <c r="C20" i="21"/>
  <c r="C22" i="21"/>
  <c r="C24" i="21"/>
  <c r="C26" i="21"/>
  <c r="C28" i="21"/>
  <c r="C32" i="21"/>
  <c r="C34" i="21"/>
  <c r="C36" i="21"/>
  <c r="C38" i="21"/>
  <c r="C40" i="21"/>
  <c r="C44" i="21"/>
  <c r="C46" i="21"/>
  <c r="C48" i="21"/>
  <c r="C50" i="21"/>
  <c r="C52" i="21"/>
  <c r="C54" i="21"/>
  <c r="C58" i="21"/>
  <c r="C60" i="21"/>
  <c r="C62" i="21"/>
  <c r="C4" i="21"/>
  <c r="L81" i="5" l="1"/>
  <c r="L80" i="5"/>
  <c r="L96" i="5"/>
  <c r="L95" i="5"/>
  <c r="L5" i="5"/>
  <c r="L66" i="5"/>
  <c r="L65" i="5"/>
  <c r="L56" i="5"/>
  <c r="L55" i="5"/>
  <c r="L76" i="5"/>
  <c r="L75" i="5"/>
  <c r="X50" i="5"/>
  <c r="L50" i="5"/>
  <c r="X49" i="5"/>
  <c r="L49" i="5"/>
  <c r="X45" i="5"/>
  <c r="L45" i="5"/>
  <c r="X44" i="5"/>
  <c r="L44" i="5"/>
  <c r="X40" i="5"/>
  <c r="L40" i="5"/>
  <c r="X39" i="5"/>
  <c r="L39" i="5"/>
  <c r="X35" i="5"/>
  <c r="L35" i="5"/>
  <c r="X34" i="5"/>
  <c r="L34" i="5"/>
  <c r="X30" i="5"/>
  <c r="L30" i="5"/>
  <c r="X29" i="5"/>
  <c r="L29" i="5"/>
  <c r="X25" i="5"/>
  <c r="L25" i="5"/>
  <c r="X24" i="5"/>
  <c r="L24" i="5"/>
  <c r="X20" i="5"/>
  <c r="L20" i="5"/>
  <c r="X19" i="5"/>
  <c r="L19" i="5"/>
  <c r="X15" i="5"/>
  <c r="L15" i="5"/>
  <c r="X14" i="5"/>
  <c r="L14" i="5"/>
  <c r="X10" i="5"/>
  <c r="L10" i="5"/>
  <c r="X9" i="5"/>
  <c r="L9" i="5"/>
  <c r="X5" i="5"/>
  <c r="X4" i="5"/>
  <c r="L4" i="5"/>
</calcChain>
</file>

<file path=xl/sharedStrings.xml><?xml version="1.0" encoding="utf-8"?>
<sst xmlns="http://schemas.openxmlformats.org/spreadsheetml/2006/main" count="376" uniqueCount="179">
  <si>
    <t>組合せ表</t>
    <rPh sb="0" eb="2">
      <t>クミアワ</t>
    </rPh>
    <rPh sb="3" eb="4">
      <t>ヒョウ</t>
    </rPh>
    <phoneticPr fontId="5"/>
  </si>
  <si>
    <t>１回戦　試合番号　①</t>
    <rPh sb="1" eb="3">
      <t>カイセン</t>
    </rPh>
    <rPh sb="4" eb="6">
      <t>シアイ</t>
    </rPh>
    <rPh sb="6" eb="8">
      <t>バンゴウ</t>
    </rPh>
    <phoneticPr fontId="5"/>
  </si>
  <si>
    <t>１回戦　試合番号　②</t>
    <rPh sb="1" eb="3">
      <t>カイセン</t>
    </rPh>
    <rPh sb="4" eb="6">
      <t>シアイ</t>
    </rPh>
    <rPh sb="6" eb="8">
      <t>バンゴウ</t>
    </rPh>
    <phoneticPr fontId="5"/>
  </si>
  <si>
    <t>１回戦　試合番号　③</t>
    <rPh sb="1" eb="3">
      <t>カイセン</t>
    </rPh>
    <rPh sb="4" eb="6">
      <t>シアイ</t>
    </rPh>
    <rPh sb="6" eb="8">
      <t>バンゴウ</t>
    </rPh>
    <phoneticPr fontId="5"/>
  </si>
  <si>
    <t>１回戦　試合番号　④</t>
    <rPh sb="1" eb="3">
      <t>カイセン</t>
    </rPh>
    <rPh sb="4" eb="6">
      <t>シアイ</t>
    </rPh>
    <rPh sb="6" eb="8">
      <t>バンゴウ</t>
    </rPh>
    <phoneticPr fontId="5"/>
  </si>
  <si>
    <t>１回戦　試合番号　⑤</t>
    <rPh sb="1" eb="3">
      <t>カイセン</t>
    </rPh>
    <rPh sb="4" eb="6">
      <t>シアイ</t>
    </rPh>
    <rPh sb="6" eb="8">
      <t>バンゴウ</t>
    </rPh>
    <phoneticPr fontId="5"/>
  </si>
  <si>
    <t>１回戦　試合番号　⑥</t>
    <rPh sb="1" eb="3">
      <t>カイセン</t>
    </rPh>
    <rPh sb="4" eb="6">
      <t>シアイ</t>
    </rPh>
    <rPh sb="6" eb="8">
      <t>バンゴウ</t>
    </rPh>
    <phoneticPr fontId="5"/>
  </si>
  <si>
    <t>１回戦　試合番号　⑦</t>
    <rPh sb="1" eb="3">
      <t>カイセン</t>
    </rPh>
    <rPh sb="4" eb="6">
      <t>シアイ</t>
    </rPh>
    <rPh sb="6" eb="8">
      <t>バンゴウ</t>
    </rPh>
    <phoneticPr fontId="5"/>
  </si>
  <si>
    <t>２回戦　試合番号　⑰</t>
    <rPh sb="1" eb="3">
      <t>カイセン</t>
    </rPh>
    <rPh sb="4" eb="6">
      <t>シアイ</t>
    </rPh>
    <rPh sb="6" eb="8">
      <t>バンゴウ</t>
    </rPh>
    <phoneticPr fontId="5"/>
  </si>
  <si>
    <t>２回戦　試合番号　⑱</t>
    <rPh sb="1" eb="3">
      <t>カイセン</t>
    </rPh>
    <rPh sb="4" eb="6">
      <t>シアイ</t>
    </rPh>
    <rPh sb="6" eb="8">
      <t>バンゴウ</t>
    </rPh>
    <phoneticPr fontId="5"/>
  </si>
  <si>
    <t>２回戦　試合番号　⑲</t>
    <rPh sb="1" eb="3">
      <t>カイセン</t>
    </rPh>
    <rPh sb="4" eb="6">
      <t>シアイ</t>
    </rPh>
    <rPh sb="6" eb="8">
      <t>バンゴウ</t>
    </rPh>
    <phoneticPr fontId="5"/>
  </si>
  <si>
    <t>２回戦　試合番号　⑳</t>
    <rPh sb="1" eb="3">
      <t>カイセン</t>
    </rPh>
    <rPh sb="4" eb="6">
      <t>シアイ</t>
    </rPh>
    <rPh sb="6" eb="8">
      <t>バンゴウ</t>
    </rPh>
    <phoneticPr fontId="5"/>
  </si>
  <si>
    <t>２回戦　試合番号　21</t>
    <rPh sb="1" eb="3">
      <t>カイセン</t>
    </rPh>
    <rPh sb="4" eb="6">
      <t>シアイ</t>
    </rPh>
    <rPh sb="6" eb="8">
      <t>バンゴウ</t>
    </rPh>
    <phoneticPr fontId="5"/>
  </si>
  <si>
    <t>抽選順</t>
    <rPh sb="0" eb="2">
      <t>チュウセン</t>
    </rPh>
    <rPh sb="2" eb="3">
      <t>ジュン</t>
    </rPh>
    <phoneticPr fontId="5"/>
  </si>
  <si>
    <t>３回戦　試合番号　25</t>
    <rPh sb="1" eb="3">
      <t>カイセン</t>
    </rPh>
    <rPh sb="4" eb="6">
      <t>シアイ</t>
    </rPh>
    <rPh sb="6" eb="8">
      <t>バンゴウ</t>
    </rPh>
    <phoneticPr fontId="5"/>
  </si>
  <si>
    <t>４～７、１４～１７</t>
    <phoneticPr fontId="5"/>
  </si>
  <si>
    <t>２４～２７、３４～３７</t>
    <phoneticPr fontId="5"/>
  </si>
  <si>
    <t>R</t>
    <phoneticPr fontId="5"/>
  </si>
  <si>
    <t>Ｓ</t>
    <phoneticPr fontId="5"/>
  </si>
  <si>
    <t>Ｓ</t>
    <phoneticPr fontId="5"/>
  </si>
  <si>
    <t>Ｓ</t>
    <phoneticPr fontId="5"/>
  </si>
  <si>
    <t>Ｓ</t>
    <phoneticPr fontId="5"/>
  </si>
  <si>
    <t>S</t>
    <phoneticPr fontId="5"/>
  </si>
  <si>
    <t>S</t>
    <phoneticPr fontId="5"/>
  </si>
  <si>
    <t>（千代田区）</t>
  </si>
  <si>
    <t>（港区）</t>
  </si>
  <si>
    <t>（新宿区）</t>
  </si>
  <si>
    <t>（文京区）</t>
  </si>
  <si>
    <t>（墨田区）</t>
  </si>
  <si>
    <t>（江東区）</t>
  </si>
  <si>
    <t>（品川区）</t>
  </si>
  <si>
    <t>（目黒区）</t>
  </si>
  <si>
    <t>（大田区）</t>
  </si>
  <si>
    <t>（世田谷区）</t>
  </si>
  <si>
    <t>（渋谷区）</t>
  </si>
  <si>
    <t>（杉並区）</t>
  </si>
  <si>
    <t>（豊島区）</t>
  </si>
  <si>
    <t>（板橋区）</t>
  </si>
  <si>
    <t>（練馬区）</t>
  </si>
  <si>
    <t>（北区）</t>
  </si>
  <si>
    <t>（荒川区）</t>
  </si>
  <si>
    <t>（足立区）</t>
  </si>
  <si>
    <t>（葛飾区）</t>
  </si>
  <si>
    <t>（江戸川区）</t>
  </si>
  <si>
    <t>（東久留米市）</t>
  </si>
  <si>
    <t>（町田市）</t>
  </si>
  <si>
    <t>（多摩市）</t>
  </si>
  <si>
    <t>（台東区）</t>
  </si>
  <si>
    <t>S</t>
    <phoneticPr fontId="5"/>
  </si>
  <si>
    <t>（中野区）</t>
    <phoneticPr fontId="5"/>
  </si>
  <si>
    <t>Ｓ</t>
    <phoneticPr fontId="5"/>
  </si>
  <si>
    <t>S</t>
    <phoneticPr fontId="5"/>
  </si>
  <si>
    <t>（中央区）</t>
    <rPh sb="1" eb="4">
      <t>チュウオウク</t>
    </rPh>
    <phoneticPr fontId="5"/>
  </si>
  <si>
    <t>Ａ</t>
    <phoneticPr fontId="5"/>
  </si>
  <si>
    <t>Ｂ</t>
    <phoneticPr fontId="5"/>
  </si>
  <si>
    <t>Ｃ</t>
    <phoneticPr fontId="5"/>
  </si>
  <si>
    <t>Ｄ</t>
    <phoneticPr fontId="5"/>
  </si>
  <si>
    <t>Ｅ</t>
    <phoneticPr fontId="5"/>
  </si>
  <si>
    <t>Ｆ</t>
    <phoneticPr fontId="5"/>
  </si>
  <si>
    <t>Ｇ</t>
    <phoneticPr fontId="5"/>
  </si>
  <si>
    <t>Ｓ</t>
    <phoneticPr fontId="5"/>
  </si>
  <si>
    <t>Ｓ</t>
    <phoneticPr fontId="5"/>
  </si>
  <si>
    <t>（台東区）</t>
    <phoneticPr fontId="5"/>
  </si>
  <si>
    <t>１回戦　試合番号　⑧</t>
    <rPh sb="1" eb="3">
      <t>カイセン</t>
    </rPh>
    <rPh sb="4" eb="6">
      <t>シアイ</t>
    </rPh>
    <rPh sb="6" eb="8">
      <t>バンゴウ</t>
    </rPh>
    <phoneticPr fontId="5"/>
  </si>
  <si>
    <t>１回戦　試合番号　⑨</t>
    <rPh sb="1" eb="3">
      <t>カイセン</t>
    </rPh>
    <rPh sb="4" eb="6">
      <t>シアイ</t>
    </rPh>
    <rPh sb="6" eb="8">
      <t>バンゴウ</t>
    </rPh>
    <phoneticPr fontId="5"/>
  </si>
  <si>
    <t>１回戦　試合番号　⑩</t>
    <rPh sb="1" eb="3">
      <t>カイセン</t>
    </rPh>
    <rPh sb="4" eb="6">
      <t>シアイ</t>
    </rPh>
    <rPh sb="6" eb="8">
      <t>バンゴウ</t>
    </rPh>
    <phoneticPr fontId="5"/>
  </si>
  <si>
    <t>１回戦　試合番号　⑪</t>
    <rPh sb="1" eb="3">
      <t>カイセン</t>
    </rPh>
    <rPh sb="4" eb="6">
      <t>シアイ</t>
    </rPh>
    <rPh sb="6" eb="8">
      <t>バンゴウ</t>
    </rPh>
    <phoneticPr fontId="5"/>
  </si>
  <si>
    <t>１回戦　試合番号　⑫</t>
    <rPh sb="1" eb="3">
      <t>カイセン</t>
    </rPh>
    <rPh sb="4" eb="6">
      <t>シアイ</t>
    </rPh>
    <rPh sb="6" eb="8">
      <t>バンゴウ</t>
    </rPh>
    <phoneticPr fontId="5"/>
  </si>
  <si>
    <t>１回戦　試合番号　⑬</t>
    <rPh sb="1" eb="3">
      <t>カイセン</t>
    </rPh>
    <rPh sb="4" eb="6">
      <t>シアイ</t>
    </rPh>
    <rPh sb="6" eb="8">
      <t>バンゴウ</t>
    </rPh>
    <phoneticPr fontId="5"/>
  </si>
  <si>
    <t>１回戦　試合番号　⑭</t>
    <rPh sb="1" eb="3">
      <t>カイセン</t>
    </rPh>
    <rPh sb="4" eb="6">
      <t>シアイ</t>
    </rPh>
    <rPh sb="6" eb="8">
      <t>バンゴウ</t>
    </rPh>
    <phoneticPr fontId="5"/>
  </si>
  <si>
    <t>Ｓ</t>
    <phoneticPr fontId="5"/>
  </si>
  <si>
    <t>S</t>
    <phoneticPr fontId="5"/>
  </si>
  <si>
    <t>Ｓ</t>
    <phoneticPr fontId="5"/>
  </si>
  <si>
    <t>【１６】</t>
    <phoneticPr fontId="5"/>
  </si>
  <si>
    <t>【１７】</t>
    <phoneticPr fontId="5"/>
  </si>
  <si>
    <t>【１８】</t>
    <phoneticPr fontId="5"/>
  </si>
  <si>
    <t>【１９】</t>
    <phoneticPr fontId="5"/>
  </si>
  <si>
    <t>【２０】</t>
    <phoneticPr fontId="5"/>
  </si>
  <si>
    <t>【２１】</t>
    <phoneticPr fontId="5"/>
  </si>
  <si>
    <t>【1５】</t>
    <phoneticPr fontId="5"/>
  </si>
  <si>
    <t>【２２】</t>
    <phoneticPr fontId="5"/>
  </si>
  <si>
    <t>【２３】</t>
    <phoneticPr fontId="5"/>
  </si>
  <si>
    <t>【２４】</t>
    <phoneticPr fontId="5"/>
  </si>
  <si>
    <t>【２５】</t>
    <phoneticPr fontId="5"/>
  </si>
  <si>
    <t>【２６】</t>
    <phoneticPr fontId="5"/>
  </si>
  <si>
    <t>【２７】</t>
    <phoneticPr fontId="5"/>
  </si>
  <si>
    <t>【２８】</t>
    <phoneticPr fontId="5"/>
  </si>
  <si>
    <t>【２９】</t>
    <phoneticPr fontId="5"/>
  </si>
  <si>
    <t>２回戦　試合番号　⑮</t>
    <rPh sb="1" eb="3">
      <t>カイセン</t>
    </rPh>
    <rPh sb="4" eb="6">
      <t>シアイ</t>
    </rPh>
    <rPh sb="6" eb="8">
      <t>バンゴウ</t>
    </rPh>
    <phoneticPr fontId="5"/>
  </si>
  <si>
    <t>２回戦　試合番号　⑯</t>
    <rPh sb="1" eb="3">
      <t>カイセン</t>
    </rPh>
    <rPh sb="4" eb="6">
      <t>シアイ</t>
    </rPh>
    <rPh sb="6" eb="8">
      <t>バンゴウ</t>
    </rPh>
    <phoneticPr fontId="5"/>
  </si>
  <si>
    <t>３回戦　試合番号　23</t>
    <rPh sb="1" eb="3">
      <t>カイセン</t>
    </rPh>
    <rPh sb="4" eb="6">
      <t>シアイ</t>
    </rPh>
    <rPh sb="6" eb="8">
      <t>バンゴウ</t>
    </rPh>
    <phoneticPr fontId="5"/>
  </si>
  <si>
    <t>３回戦　試合番号　24</t>
    <rPh sb="1" eb="3">
      <t>カイセン</t>
    </rPh>
    <rPh sb="4" eb="6">
      <t>シアイ</t>
    </rPh>
    <rPh sb="6" eb="8">
      <t>バンゴウ</t>
    </rPh>
    <phoneticPr fontId="5"/>
  </si>
  <si>
    <t>準決勝　試合番号　27</t>
    <rPh sb="0" eb="3">
      <t>ジュンケッショウ</t>
    </rPh>
    <rPh sb="4" eb="6">
      <t>シアイ</t>
    </rPh>
    <rPh sb="6" eb="8">
      <t>バンゴウ</t>
    </rPh>
    <phoneticPr fontId="5"/>
  </si>
  <si>
    <t>決勝戦</t>
    <rPh sb="0" eb="3">
      <t>ケッショウセン</t>
    </rPh>
    <phoneticPr fontId="5"/>
  </si>
  <si>
    <t>（連盟推薦）</t>
    <rPh sb="1" eb="3">
      <t>レンメイ</t>
    </rPh>
    <rPh sb="3" eb="5">
      <t>スイセン</t>
    </rPh>
    <phoneticPr fontId="5"/>
  </si>
  <si>
    <t>ＴＢ</t>
    <phoneticPr fontId="5"/>
  </si>
  <si>
    <t>ボールメイツ</t>
    <phoneticPr fontId="5"/>
  </si>
  <si>
    <t>サンジュニア</t>
    <phoneticPr fontId="5"/>
  </si>
  <si>
    <t>ドルフィンズ</t>
    <phoneticPr fontId="5"/>
  </si>
  <si>
    <t>Ｓ</t>
    <phoneticPr fontId="5"/>
  </si>
  <si>
    <t>Ｓ</t>
    <phoneticPr fontId="5"/>
  </si>
  <si>
    <t>駿台学園中学校</t>
    <rPh sb="0" eb="2">
      <t>スンダイ</t>
    </rPh>
    <rPh sb="2" eb="4">
      <t>ガクエン</t>
    </rPh>
    <rPh sb="4" eb="7">
      <t>チュウガッコウ</t>
    </rPh>
    <phoneticPr fontId="5"/>
  </si>
  <si>
    <t>江東パワーフォース</t>
    <rPh sb="0" eb="2">
      <t>コウトウ</t>
    </rPh>
    <phoneticPr fontId="5"/>
  </si>
  <si>
    <t>グランフレール</t>
    <phoneticPr fontId="5"/>
  </si>
  <si>
    <t>石泉クラブ</t>
    <rPh sb="0" eb="2">
      <t>セキセン</t>
    </rPh>
    <phoneticPr fontId="5"/>
  </si>
  <si>
    <t>板橋ベースボールクラブ</t>
    <rPh sb="0" eb="2">
      <t>イタバシ</t>
    </rPh>
    <phoneticPr fontId="5"/>
  </si>
  <si>
    <t>千早</t>
    <rPh sb="0" eb="2">
      <t>チハヤ</t>
    </rPh>
    <phoneticPr fontId="5"/>
  </si>
  <si>
    <t>本村クラブ</t>
    <rPh sb="0" eb="2">
      <t>ホンムラ</t>
    </rPh>
    <phoneticPr fontId="5"/>
  </si>
  <si>
    <t>ＳＨＹクラブ</t>
    <phoneticPr fontId="5"/>
  </si>
  <si>
    <t>鐘ヶ淵イーグルス</t>
    <rPh sb="0" eb="3">
      <t>カネガフチ</t>
    </rPh>
    <phoneticPr fontId="5"/>
  </si>
  <si>
    <t>文京レイズ</t>
    <rPh sb="0" eb="2">
      <t>ブンキョウ</t>
    </rPh>
    <phoneticPr fontId="5"/>
  </si>
  <si>
    <t>×</t>
    <phoneticPr fontId="5"/>
  </si>
  <si>
    <t>第３０回　TAITOニューイヤートーナメント大会</t>
    <phoneticPr fontId="5"/>
  </si>
  <si>
    <t>【１】1/10Ａ</t>
    <phoneticPr fontId="5"/>
  </si>
  <si>
    <t>【２】1/10Ａ</t>
    <phoneticPr fontId="5"/>
  </si>
  <si>
    <t>【３】1/10Ａ</t>
    <phoneticPr fontId="5"/>
  </si>
  <si>
    <t>【４】1/10Ａ</t>
    <phoneticPr fontId="5"/>
  </si>
  <si>
    <t>【６】1/10Ｂ</t>
    <phoneticPr fontId="5"/>
  </si>
  <si>
    <t>【７】1/10Ｂ</t>
    <phoneticPr fontId="5"/>
  </si>
  <si>
    <t>【８】1/10Ｂ</t>
    <phoneticPr fontId="5"/>
  </si>
  <si>
    <t>1/12A</t>
    <phoneticPr fontId="5"/>
  </si>
  <si>
    <t>1/12B</t>
    <phoneticPr fontId="5"/>
  </si>
  <si>
    <t>1/18A</t>
    <phoneticPr fontId="5"/>
  </si>
  <si>
    <t>1/18Ｂ</t>
    <phoneticPr fontId="5"/>
  </si>
  <si>
    <t>1/18B</t>
    <phoneticPr fontId="5"/>
  </si>
  <si>
    <t>1/18Ａ</t>
    <phoneticPr fontId="5"/>
  </si>
  <si>
    <t>1/24Ｂ</t>
    <phoneticPr fontId="5"/>
  </si>
  <si>
    <t>上馬シニア野球クラブ</t>
    <rPh sb="0" eb="2">
      <t>カミウマ</t>
    </rPh>
    <rPh sb="5" eb="7">
      <t>ヤキュウ</t>
    </rPh>
    <phoneticPr fontId="5"/>
  </si>
  <si>
    <t>荒川レジェンド</t>
    <rPh sb="0" eb="2">
      <t>アラカワ</t>
    </rPh>
    <phoneticPr fontId="5"/>
  </si>
  <si>
    <t>久留米スターズ</t>
    <rPh sb="0" eb="3">
      <t>クルメ</t>
    </rPh>
    <phoneticPr fontId="5"/>
  </si>
  <si>
    <t>多摩倶楽部</t>
    <rPh sb="0" eb="2">
      <t>タマ</t>
    </rPh>
    <rPh sb="2" eb="5">
      <t>クラブ</t>
    </rPh>
    <phoneticPr fontId="5"/>
  </si>
  <si>
    <t>【１０】1/１１Ａ</t>
    <phoneticPr fontId="5"/>
  </si>
  <si>
    <t>【１１】1/１１Ａ</t>
    <phoneticPr fontId="5"/>
  </si>
  <si>
    <t>【１２】1/１１Ａ</t>
    <phoneticPr fontId="5"/>
  </si>
  <si>
    <t>【１３】1/１１Ｂ</t>
    <phoneticPr fontId="5"/>
  </si>
  <si>
    <t>【１４】1/１１Ｂ</t>
    <phoneticPr fontId="5"/>
  </si>
  <si>
    <t>1/１１Ｂ</t>
    <phoneticPr fontId="5"/>
  </si>
  <si>
    <t>葛西南アローズ</t>
    <rPh sb="0" eb="2">
      <t>カサイ</t>
    </rPh>
    <rPh sb="2" eb="3">
      <t>ミナミ</t>
    </rPh>
    <phoneticPr fontId="5"/>
  </si>
  <si>
    <t>足立ＢＫベースボール</t>
    <rPh sb="0" eb="2">
      <t>アダチ</t>
    </rPh>
    <phoneticPr fontId="5"/>
  </si>
  <si>
    <t>ブロッサムベースボールクラブ</t>
    <phoneticPr fontId="5"/>
  </si>
  <si>
    <t>上一色中学校</t>
    <rPh sb="0" eb="3">
      <t>カミイッシキ</t>
    </rPh>
    <rPh sb="3" eb="6">
      <t>チュウガッコウ</t>
    </rPh>
    <phoneticPr fontId="5"/>
  </si>
  <si>
    <t>杉並ジェッツ</t>
    <rPh sb="0" eb="2">
      <t>スギナミ</t>
    </rPh>
    <phoneticPr fontId="5"/>
  </si>
  <si>
    <t>新宿牛込ベースボールクラブ</t>
    <rPh sb="0" eb="2">
      <t>シンジュク</t>
    </rPh>
    <rPh sb="2" eb="4">
      <t>ウシゴメ</t>
    </rPh>
    <phoneticPr fontId="5"/>
  </si>
  <si>
    <t>品川オールスターズ</t>
    <rPh sb="0" eb="2">
      <t>シナガワ</t>
    </rPh>
    <phoneticPr fontId="5"/>
  </si>
  <si>
    <t>明和中学校</t>
    <rPh sb="0" eb="2">
      <t>メイワ</t>
    </rPh>
    <rPh sb="2" eb="5">
      <t>チュウガッコウ</t>
    </rPh>
    <phoneticPr fontId="5"/>
  </si>
  <si>
    <t>鶴川シャークス</t>
    <rPh sb="0" eb="2">
      <t>ツルカワ</t>
    </rPh>
    <phoneticPr fontId="5"/>
  </si>
  <si>
    <t>第一試合希望</t>
    <rPh sb="0" eb="1">
      <t>ダイ</t>
    </rPh>
    <rPh sb="1" eb="2">
      <t>イチ</t>
    </rPh>
    <rPh sb="2" eb="4">
      <t>シアイ</t>
    </rPh>
    <rPh sb="4" eb="6">
      <t>キボウ</t>
    </rPh>
    <phoneticPr fontId="5"/>
  </si>
  <si>
    <t>EIGHTTOKYO</t>
    <phoneticPr fontId="5"/>
  </si>
  <si>
    <t>ＥＩＧＨＴ　ＴＯＫＹＯ</t>
    <phoneticPr fontId="5"/>
  </si>
  <si>
    <t>グランフレール</t>
  </si>
  <si>
    <t>Kojimachi Ｈeroes</t>
    <phoneticPr fontId="5"/>
  </si>
  <si>
    <t>Ｋｏｊｉｍａｃｈｉ　Ｈｅｒｏｅｓ</t>
    <phoneticPr fontId="5"/>
  </si>
  <si>
    <t>東京中央シャイニングスター</t>
    <rPh sb="0" eb="2">
      <t>トウキョウ</t>
    </rPh>
    <rPh sb="2" eb="4">
      <t>チュウオウ</t>
    </rPh>
    <phoneticPr fontId="5"/>
  </si>
  <si>
    <t>（中野区）</t>
  </si>
  <si>
    <t>（台東区）</t>
    <rPh sb="1" eb="4">
      <t>タイトウク</t>
    </rPh>
    <phoneticPr fontId="5"/>
  </si>
  <si>
    <t>小松フェニックス</t>
    <rPh sb="0" eb="2">
      <t>コマツ</t>
    </rPh>
    <phoneticPr fontId="5"/>
  </si>
  <si>
    <t>ボールメイツ</t>
  </si>
  <si>
    <t>【５】1/11A</t>
    <phoneticPr fontId="5"/>
  </si>
  <si>
    <t>【９】1/１0B</t>
    <phoneticPr fontId="5"/>
  </si>
  <si>
    <t>１月１０日（土）</t>
    <rPh sb="1" eb="2">
      <t>ガツ</t>
    </rPh>
    <rPh sb="4" eb="5">
      <t>ニチ</t>
    </rPh>
    <rPh sb="6" eb="7">
      <t>ド</t>
    </rPh>
    <phoneticPr fontId="5"/>
  </si>
  <si>
    <t>１月１１日（日）</t>
    <rPh sb="1" eb="2">
      <t>ガツ</t>
    </rPh>
    <rPh sb="4" eb="5">
      <t>ニチ</t>
    </rPh>
    <rPh sb="6" eb="7">
      <t>ニチ</t>
    </rPh>
    <phoneticPr fontId="5"/>
  </si>
  <si>
    <t>１月１２日（祝）</t>
    <rPh sb="1" eb="2">
      <t>ガツ</t>
    </rPh>
    <rPh sb="4" eb="5">
      <t>ニチ</t>
    </rPh>
    <rPh sb="6" eb="7">
      <t>シュク</t>
    </rPh>
    <phoneticPr fontId="5"/>
  </si>
  <si>
    <t>２回戦　試合番号　22</t>
    <rPh sb="1" eb="3">
      <t>カイセン</t>
    </rPh>
    <rPh sb="4" eb="6">
      <t>シアイ</t>
    </rPh>
    <rPh sb="6" eb="8">
      <t>バンゴウ</t>
    </rPh>
    <phoneticPr fontId="5"/>
  </si>
  <si>
    <t>１月１８日（日）</t>
    <rPh sb="1" eb="2">
      <t>ガツ</t>
    </rPh>
    <rPh sb="4" eb="5">
      <t>ニチ</t>
    </rPh>
    <rPh sb="6" eb="7">
      <t>ニチ</t>
    </rPh>
    <phoneticPr fontId="5"/>
  </si>
  <si>
    <t>３回戦　試合番号　26</t>
    <rPh sb="1" eb="3">
      <t>カイセン</t>
    </rPh>
    <rPh sb="4" eb="6">
      <t>シアイ</t>
    </rPh>
    <rPh sb="6" eb="8">
      <t>バンゴウ</t>
    </rPh>
    <phoneticPr fontId="5"/>
  </si>
  <si>
    <t>準決勝　試合番号　28</t>
    <rPh sb="0" eb="1">
      <t>ジュン</t>
    </rPh>
    <rPh sb="1" eb="3">
      <t>ケッショウ</t>
    </rPh>
    <rPh sb="4" eb="6">
      <t>シアイ</t>
    </rPh>
    <rPh sb="6" eb="8">
      <t>バンゴウ</t>
    </rPh>
    <phoneticPr fontId="5"/>
  </si>
  <si>
    <t>１月２４日（土）</t>
    <rPh sb="1" eb="2">
      <t>ガツ</t>
    </rPh>
    <rPh sb="4" eb="5">
      <t>ニチ</t>
    </rPh>
    <rPh sb="6" eb="7">
      <t>ド</t>
    </rPh>
    <phoneticPr fontId="5"/>
  </si>
  <si>
    <t>2(0)</t>
    <phoneticPr fontId="5"/>
  </si>
  <si>
    <t>2(1)</t>
    <phoneticPr fontId="5"/>
  </si>
  <si>
    <t>駿台学園中学校</t>
    <rPh sb="0" eb="7">
      <t>スンダイガクエンチュウガッコウ</t>
    </rPh>
    <phoneticPr fontId="5"/>
  </si>
  <si>
    <t>Kojimachi Heroes</t>
    <phoneticPr fontId="5"/>
  </si>
  <si>
    <t>EIGHT TOKYO</t>
    <phoneticPr fontId="5"/>
  </si>
  <si>
    <t>新宿牛込ベースボールクラブ</t>
    <rPh sb="0" eb="4">
      <t>シンジュクウシゴメ</t>
    </rPh>
    <phoneticPr fontId="5"/>
  </si>
  <si>
    <t>東京中央シャイニングスター</t>
    <rPh sb="0" eb="4">
      <t>トウキョウチュウオウ</t>
    </rPh>
    <phoneticPr fontId="5"/>
  </si>
  <si>
    <t>0(0)</t>
    <phoneticPr fontId="5"/>
  </si>
  <si>
    <t>0(4)</t>
    <phoneticPr fontId="5"/>
  </si>
  <si>
    <t>鶴川シャークス</t>
    <rPh sb="0" eb="2">
      <t>ツルガワ</t>
    </rPh>
    <phoneticPr fontId="5"/>
  </si>
  <si>
    <t>0(2)</t>
    <phoneticPr fontId="5"/>
  </si>
  <si>
    <t>0(3)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</si>
</sst>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b/>
      <u val="double"/>
      <sz val="22"/>
      <name val="ＭＳ Ｐ明朝"/>
      <family val="1"/>
      <charset val="128"/>
    </font>
    <font>
      <u val="double"/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1"/>
      <name val="HGS創英角ﾎﾟｯﾌﾟ体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36" fillId="0" borderId="0">
      <alignment vertical="center"/>
    </xf>
    <xf numFmtId="0" fontId="3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/>
    <xf numFmtId="0" fontId="34" fillId="4" borderId="0" applyNumberFormat="0" applyBorder="0" applyAlignment="0" applyProtection="0">
      <alignment vertical="center"/>
    </xf>
    <xf numFmtId="0" fontId="7" fillId="0" borderId="0"/>
    <xf numFmtId="0" fontId="1" fillId="0" borderId="0">
      <alignment vertical="center"/>
    </xf>
  </cellStyleXfs>
  <cellXfs count="106">
    <xf numFmtId="0" fontId="0" fillId="0" borderId="0" xfId="0"/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4" borderId="0" xfId="0" applyFont="1" applyFill="1"/>
    <xf numFmtId="0" fontId="9" fillId="24" borderId="0" xfId="0" applyFont="1" applyFill="1" applyAlignment="1">
      <alignment horizontal="center"/>
    </xf>
    <xf numFmtId="58" fontId="3" fillId="24" borderId="0" xfId="0" applyNumberFormat="1" applyFont="1" applyFill="1" applyAlignment="1">
      <alignment horizontal="right" vertical="top"/>
    </xf>
    <xf numFmtId="0" fontId="3" fillId="0" borderId="0" xfId="0" applyFont="1"/>
    <xf numFmtId="0" fontId="0" fillId="0" borderId="0" xfId="0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shrinkToFit="1"/>
    </xf>
    <xf numFmtId="0" fontId="1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14" fillId="24" borderId="0" xfId="0" applyFont="1" applyFill="1"/>
    <xf numFmtId="0" fontId="3" fillId="24" borderId="0" xfId="0" applyFont="1" applyFill="1" applyAlignment="1">
      <alignment horizontal="center"/>
    </xf>
    <xf numFmtId="0" fontId="13" fillId="24" borderId="0" xfId="0" applyFont="1" applyFill="1" applyAlignment="1">
      <alignment horizontal="center"/>
    </xf>
    <xf numFmtId="0" fontId="0" fillId="25" borderId="13" xfId="0" applyFill="1" applyBorder="1" applyAlignment="1">
      <alignment vertical="center" shrinkToFit="1"/>
    </xf>
    <xf numFmtId="0" fontId="15" fillId="25" borderId="14" xfId="0" applyFont="1" applyFill="1" applyBorder="1" applyAlignment="1">
      <alignment horizontal="center" vertical="center"/>
    </xf>
    <xf numFmtId="0" fontId="15" fillId="25" borderId="15" xfId="0" applyFont="1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 shrinkToFit="1"/>
    </xf>
    <xf numFmtId="0" fontId="15" fillId="25" borderId="10" xfId="0" applyFont="1" applyFill="1" applyBorder="1" applyAlignment="1">
      <alignment horizontal="center" vertical="center"/>
    </xf>
    <xf numFmtId="0" fontId="15" fillId="25" borderId="17" xfId="0" applyFont="1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shrinkToFit="1"/>
    </xf>
    <xf numFmtId="0" fontId="15" fillId="25" borderId="19" xfId="0" applyFont="1" applyFill="1" applyBorder="1" applyAlignment="1">
      <alignment horizontal="center" vertical="center"/>
    </xf>
    <xf numFmtId="0" fontId="15" fillId="25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3" fillId="24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distributed"/>
    </xf>
    <xf numFmtId="0" fontId="13" fillId="24" borderId="11" xfId="0" applyFont="1" applyFill="1" applyBorder="1" applyAlignment="1">
      <alignment horizontal="center"/>
    </xf>
    <xf numFmtId="0" fontId="12" fillId="24" borderId="12" xfId="0" applyFont="1" applyFill="1" applyBorder="1" applyAlignment="1">
      <alignment horizontal="left"/>
    </xf>
    <xf numFmtId="0" fontId="3" fillId="24" borderId="12" xfId="0" applyFont="1" applyFill="1" applyBorder="1"/>
    <xf numFmtId="0" fontId="12" fillId="24" borderId="12" xfId="0" quotePrefix="1" applyFont="1" applyFill="1" applyBorder="1" applyAlignment="1">
      <alignment horizontal="left"/>
    </xf>
    <xf numFmtId="0" fontId="41" fillId="0" borderId="14" xfId="0" applyFont="1" applyBorder="1" applyAlignment="1">
      <alignment horizontal="center" vertical="center"/>
    </xf>
    <xf numFmtId="0" fontId="12" fillId="24" borderId="21" xfId="0" applyFont="1" applyFill="1" applyBorder="1" applyAlignment="1">
      <alignment horizontal="left"/>
    </xf>
    <xf numFmtId="0" fontId="3" fillId="24" borderId="21" xfId="0" applyFont="1" applyFill="1" applyBorder="1"/>
    <xf numFmtId="0" fontId="38" fillId="0" borderId="0" xfId="0" applyFont="1" applyAlignment="1">
      <alignment horizontal="distributed" vertical="center"/>
    </xf>
    <xf numFmtId="0" fontId="39" fillId="0" borderId="0" xfId="0" applyFont="1"/>
    <xf numFmtId="0" fontId="13" fillId="24" borderId="11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/>
    </xf>
    <xf numFmtId="0" fontId="17" fillId="0" borderId="0" xfId="0" applyFont="1"/>
    <xf numFmtId="0" fontId="4" fillId="26" borderId="0" xfId="0" applyFont="1" applyFill="1" applyAlignment="1">
      <alignment horizontal="distributed" vertical="center"/>
    </xf>
    <xf numFmtId="0" fontId="3" fillId="26" borderId="0" xfId="0" applyFont="1" applyFill="1"/>
    <xf numFmtId="0" fontId="4" fillId="27" borderId="0" xfId="0" applyFont="1" applyFill="1" applyAlignment="1">
      <alignment horizontal="distributed" vertical="center"/>
    </xf>
    <xf numFmtId="0" fontId="3" fillId="27" borderId="0" xfId="0" applyFont="1" applyFill="1"/>
    <xf numFmtId="0" fontId="13" fillId="27" borderId="0" xfId="0" applyFont="1" applyFill="1" applyAlignment="1">
      <alignment horizontal="distributed" vertical="center"/>
    </xf>
    <xf numFmtId="0" fontId="4" fillId="0" borderId="0" xfId="0" quotePrefix="1" applyFont="1" applyAlignment="1">
      <alignment horizontal="distributed" vertical="center"/>
    </xf>
    <xf numFmtId="0" fontId="4" fillId="27" borderId="0" xfId="0" applyFont="1" applyFill="1" applyAlignment="1">
      <alignment horizontal="center" vertical="center" shrinkToFit="1"/>
    </xf>
    <xf numFmtId="0" fontId="39" fillId="27" borderId="0" xfId="0" applyFont="1" applyFill="1"/>
    <xf numFmtId="0" fontId="3" fillId="27" borderId="0" xfId="0" applyFont="1" applyFill="1" applyAlignment="1">
      <alignment shrinkToFit="1"/>
    </xf>
    <xf numFmtId="0" fontId="4" fillId="28" borderId="0" xfId="0" applyFont="1" applyFill="1" applyAlignment="1">
      <alignment horizontal="distributed" vertical="center"/>
    </xf>
    <xf numFmtId="0" fontId="3" fillId="28" borderId="0" xfId="0" applyFont="1" applyFill="1"/>
    <xf numFmtId="0" fontId="38" fillId="27" borderId="0" xfId="0" applyFont="1" applyFill="1" applyAlignment="1">
      <alignment horizontal="distributed" vertical="center"/>
    </xf>
    <xf numFmtId="0" fontId="4" fillId="27" borderId="0" xfId="0" applyFont="1" applyFill="1" applyAlignment="1">
      <alignment horizontal="distributed"/>
    </xf>
    <xf numFmtId="0" fontId="4" fillId="28" borderId="0" xfId="0" applyFont="1" applyFill="1" applyAlignment="1">
      <alignment horizontal="distributed"/>
    </xf>
    <xf numFmtId="0" fontId="11" fillId="24" borderId="0" xfId="0" applyFont="1" applyFill="1" applyAlignment="1">
      <alignment horizontal="center"/>
    </xf>
    <xf numFmtId="0" fontId="3" fillId="25" borderId="0" xfId="0" applyFont="1" applyFill="1"/>
    <xf numFmtId="0" fontId="13" fillId="24" borderId="24" xfId="0" applyFont="1" applyFill="1" applyBorder="1" applyAlignment="1">
      <alignment horizontal="center"/>
    </xf>
    <xf numFmtId="0" fontId="12" fillId="24" borderId="25" xfId="0" applyFont="1" applyFill="1" applyBorder="1" applyAlignment="1">
      <alignment horizontal="left"/>
    </xf>
    <xf numFmtId="0" fontId="12" fillId="24" borderId="26" xfId="0" applyFont="1" applyFill="1" applyBorder="1" applyAlignment="1">
      <alignment horizontal="left"/>
    </xf>
    <xf numFmtId="0" fontId="3" fillId="24" borderId="27" xfId="0" applyFont="1" applyFill="1" applyBorder="1"/>
    <xf numFmtId="0" fontId="12" fillId="24" borderId="28" xfId="0" quotePrefix="1" applyFont="1" applyFill="1" applyBorder="1" applyAlignment="1">
      <alignment horizontal="left"/>
    </xf>
    <xf numFmtId="0" fontId="15" fillId="0" borderId="14" xfId="0" applyFont="1" applyBorder="1" applyAlignment="1">
      <alignment horizontal="center" vertical="center" shrinkToFit="1"/>
    </xf>
    <xf numFmtId="0" fontId="3" fillId="24" borderId="24" xfId="0" applyFont="1" applyFill="1" applyBorder="1"/>
    <xf numFmtId="0" fontId="13" fillId="24" borderId="27" xfId="0" applyFont="1" applyFill="1" applyBorder="1" applyAlignment="1">
      <alignment horizontal="center"/>
    </xf>
    <xf numFmtId="0" fontId="12" fillId="24" borderId="25" xfId="0" quotePrefix="1" applyFont="1" applyFill="1" applyBorder="1" applyAlignment="1">
      <alignment horizontal="left"/>
    </xf>
    <xf numFmtId="0" fontId="12" fillId="24" borderId="29" xfId="0" applyFont="1" applyFill="1" applyBorder="1" applyAlignment="1">
      <alignment horizontal="left"/>
    </xf>
    <xf numFmtId="0" fontId="12" fillId="24" borderId="28" xfId="0" applyFont="1" applyFill="1" applyBorder="1" applyAlignment="1">
      <alignment horizontal="left"/>
    </xf>
    <xf numFmtId="0" fontId="3" fillId="24" borderId="30" xfId="0" applyFont="1" applyFill="1" applyBorder="1"/>
    <xf numFmtId="0" fontId="3" fillId="24" borderId="31" xfId="0" applyFont="1" applyFill="1" applyBorder="1"/>
    <xf numFmtId="0" fontId="12" fillId="24" borderId="29" xfId="0" quotePrefix="1" applyFont="1" applyFill="1" applyBorder="1" applyAlignment="1">
      <alignment horizontal="left"/>
    </xf>
    <xf numFmtId="0" fontId="3" fillId="24" borderId="32" xfId="0" applyFont="1" applyFill="1" applyBorder="1"/>
    <xf numFmtId="0" fontId="0" fillId="0" borderId="14" xfId="0" applyBorder="1" applyAlignment="1">
      <alignment horizontal="center" vertical="center"/>
    </xf>
    <xf numFmtId="0" fontId="12" fillId="24" borderId="26" xfId="0" quotePrefix="1" applyFont="1" applyFill="1" applyBorder="1" applyAlignment="1">
      <alignment horizontal="left"/>
    </xf>
    <xf numFmtId="0" fontId="12" fillId="24" borderId="32" xfId="0" applyFont="1" applyFill="1" applyBorder="1" applyAlignment="1">
      <alignment horizontal="left"/>
    </xf>
    <xf numFmtId="0" fontId="12" fillId="24" borderId="30" xfId="0" applyFont="1" applyFill="1" applyBorder="1" applyAlignment="1">
      <alignment horizontal="left"/>
    </xf>
    <xf numFmtId="0" fontId="3" fillId="24" borderId="30" xfId="0" applyFont="1" applyFill="1" applyBorder="1" applyAlignment="1">
      <alignment horizontal="center"/>
    </xf>
    <xf numFmtId="0" fontId="3" fillId="0" borderId="0" xfId="0" applyFont="1" applyAlignment="1">
      <alignment horizontal="center" vertical="center" textRotation="255"/>
    </xf>
    <xf numFmtId="0" fontId="8" fillId="24" borderId="0" xfId="0" applyFont="1" applyFill="1" applyAlignment="1">
      <alignment horizontal="center"/>
    </xf>
    <xf numFmtId="58" fontId="3" fillId="24" borderId="0" xfId="0" applyNumberFormat="1" applyFont="1" applyFill="1" applyAlignment="1">
      <alignment horizontal="right" vertical="top"/>
    </xf>
    <xf numFmtId="0" fontId="6" fillId="24" borderId="22" xfId="0" applyFont="1" applyFill="1" applyBorder="1" applyAlignment="1">
      <alignment horizontal="distributed" vertical="center"/>
    </xf>
    <xf numFmtId="0" fontId="3" fillId="24" borderId="0" xfId="0" applyFont="1" applyFill="1" applyAlignment="1">
      <alignment horizontal="distributed" vertical="center"/>
    </xf>
    <xf numFmtId="0" fontId="10" fillId="24" borderId="0" xfId="0" applyFont="1" applyFill="1" applyAlignment="1">
      <alignment horizontal="center" vertical="center"/>
    </xf>
    <xf numFmtId="0" fontId="11" fillId="25" borderId="0" xfId="0" applyFont="1" applyFill="1" applyAlignment="1">
      <alignment horizontal="distributed" vertical="center"/>
    </xf>
    <xf numFmtId="0" fontId="35" fillId="24" borderId="0" xfId="0" applyFont="1" applyFill="1" applyAlignment="1">
      <alignment horizontal="distributed" vertical="center"/>
    </xf>
    <xf numFmtId="0" fontId="13" fillId="24" borderId="0" xfId="0" applyFont="1" applyFill="1" applyAlignment="1">
      <alignment horizontal="center" vertical="center"/>
    </xf>
    <xf numFmtId="0" fontId="13" fillId="24" borderId="11" xfId="0" applyFont="1" applyFill="1" applyBorder="1" applyAlignment="1">
      <alignment horizontal="center" vertical="center"/>
    </xf>
    <xf numFmtId="0" fontId="40" fillId="24" borderId="0" xfId="0" applyFont="1" applyFill="1" applyAlignment="1">
      <alignment horizontal="distributed" vertical="center"/>
    </xf>
    <xf numFmtId="0" fontId="0" fillId="0" borderId="23" xfId="0" applyBorder="1" applyAlignment="1">
      <alignment horizontal="center" vertical="center" shrinkToFit="1"/>
    </xf>
  </cellXfs>
  <cellStyles count="5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ハイパーリンク 2" xfId="28"/>
    <cellStyle name="ハイパーリンク 2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2 3" xfId="45"/>
    <cellStyle name="標準 2 4" xfId="46"/>
    <cellStyle name="標準 3" xfId="47"/>
    <cellStyle name="標準 3 2" xfId="50"/>
    <cellStyle name="標準 3 4" xfId="51"/>
    <cellStyle name="標準 4" xfId="48"/>
    <cellStyle name="良い 2" xfId="49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J43"/>
  <sheetViews>
    <sheetView view="pageBreakPreview" zoomScale="85" zoomScaleNormal="85" zoomScaleSheetLayoutView="85" workbookViewId="0">
      <selection activeCell="E29" sqref="E29"/>
    </sheetView>
  </sheetViews>
  <sheetFormatPr defaultColWidth="9" defaultRowHeight="14.25" x14ac:dyDescent="0.15"/>
  <cols>
    <col min="1" max="1" width="5.125" style="7" customWidth="1"/>
    <col min="2" max="2" width="25.75" style="7" customWidth="1"/>
    <col min="3" max="3" width="11.5" style="7" customWidth="1"/>
    <col min="4" max="4" width="5.125" style="7" customWidth="1"/>
    <col min="5" max="5" width="28" style="22" customWidth="1"/>
    <col min="6" max="6" width="11.375" style="7" customWidth="1"/>
    <col min="7" max="7" width="5.375" style="7" customWidth="1"/>
    <col min="8" max="8" width="3.125" style="7" bestFit="1" customWidth="1"/>
    <col min="9" max="16384" width="9" style="7"/>
  </cols>
  <sheetData>
    <row r="1" spans="1:9" ht="15.75" customHeight="1" x14ac:dyDescent="0.15">
      <c r="D1" s="21" t="s">
        <v>13</v>
      </c>
    </row>
    <row r="2" spans="1:9" ht="15.75" customHeight="1" x14ac:dyDescent="0.2">
      <c r="A2" s="23">
        <v>1</v>
      </c>
      <c r="B2" s="64" t="s">
        <v>150</v>
      </c>
      <c r="C2" s="61" t="s">
        <v>24</v>
      </c>
      <c r="D2" s="23">
        <v>1</v>
      </c>
      <c r="E2" s="28" t="s">
        <v>139</v>
      </c>
      <c r="F2" s="7" t="s">
        <v>39</v>
      </c>
      <c r="G2" s="44"/>
    </row>
    <row r="3" spans="1:9" ht="15.75" customHeight="1" x14ac:dyDescent="0.2">
      <c r="A3" s="23">
        <v>2</v>
      </c>
      <c r="B3" s="62" t="s">
        <v>152</v>
      </c>
      <c r="C3" s="61" t="s">
        <v>52</v>
      </c>
      <c r="D3" s="23">
        <v>2</v>
      </c>
      <c r="E3" s="58" t="s">
        <v>145</v>
      </c>
      <c r="F3" s="59" t="s">
        <v>45</v>
      </c>
      <c r="G3" s="44"/>
    </row>
    <row r="4" spans="1:9" ht="15.75" customHeight="1" x14ac:dyDescent="0.2">
      <c r="A4" s="23">
        <v>3</v>
      </c>
      <c r="B4" s="69" t="s">
        <v>107</v>
      </c>
      <c r="C4" s="65" t="s">
        <v>25</v>
      </c>
      <c r="D4" s="23">
        <v>3</v>
      </c>
      <c r="E4" s="28" t="s">
        <v>137</v>
      </c>
      <c r="F4" s="7" t="s">
        <v>43</v>
      </c>
      <c r="G4" s="44"/>
    </row>
    <row r="5" spans="1:9" ht="15.75" customHeight="1" x14ac:dyDescent="0.2">
      <c r="A5" s="23">
        <v>4</v>
      </c>
      <c r="B5" s="62" t="s">
        <v>142</v>
      </c>
      <c r="C5" s="61" t="s">
        <v>26</v>
      </c>
      <c r="D5" s="23">
        <v>4</v>
      </c>
      <c r="E5" s="63" t="s">
        <v>148</v>
      </c>
      <c r="F5" s="7" t="s">
        <v>31</v>
      </c>
      <c r="G5" s="44"/>
      <c r="H5" s="2"/>
    </row>
    <row r="6" spans="1:9" ht="15.75" customHeight="1" x14ac:dyDescent="0.2">
      <c r="A6" s="23">
        <v>5</v>
      </c>
      <c r="B6" s="60" t="s">
        <v>110</v>
      </c>
      <c r="C6" s="61" t="s">
        <v>27</v>
      </c>
      <c r="D6" s="23">
        <v>5</v>
      </c>
      <c r="E6" s="1" t="s">
        <v>106</v>
      </c>
      <c r="F6" s="7" t="s">
        <v>36</v>
      </c>
      <c r="G6" s="44"/>
      <c r="H6" s="2"/>
    </row>
    <row r="7" spans="1:9" ht="15.75" customHeight="1" x14ac:dyDescent="0.2">
      <c r="A7" s="23">
        <v>6</v>
      </c>
      <c r="B7" s="60" t="s">
        <v>109</v>
      </c>
      <c r="C7" s="61" t="s">
        <v>28</v>
      </c>
      <c r="D7" s="23">
        <v>6</v>
      </c>
      <c r="E7" s="1" t="s">
        <v>149</v>
      </c>
      <c r="F7" s="7" t="s">
        <v>32</v>
      </c>
      <c r="G7" s="44"/>
      <c r="H7" s="2"/>
    </row>
    <row r="8" spans="1:9" ht="15.75" customHeight="1" x14ac:dyDescent="0.2">
      <c r="A8" s="23">
        <v>7</v>
      </c>
      <c r="B8" s="60" t="s">
        <v>102</v>
      </c>
      <c r="C8" s="61" t="s">
        <v>29</v>
      </c>
      <c r="D8" s="23">
        <v>7</v>
      </c>
      <c r="E8" s="1" t="s">
        <v>138</v>
      </c>
      <c r="F8" s="7" t="s">
        <v>41</v>
      </c>
      <c r="G8" s="26"/>
      <c r="H8" s="2"/>
    </row>
    <row r="9" spans="1:9" ht="15.75" customHeight="1" x14ac:dyDescent="0.2">
      <c r="A9" s="23">
        <v>8</v>
      </c>
      <c r="B9" s="60" t="s">
        <v>143</v>
      </c>
      <c r="C9" s="61" t="s">
        <v>30</v>
      </c>
      <c r="D9" s="23">
        <v>8</v>
      </c>
      <c r="E9" s="1" t="s">
        <v>128</v>
      </c>
      <c r="F9" s="7" t="s">
        <v>40</v>
      </c>
      <c r="G9" s="26"/>
      <c r="H9" s="2"/>
    </row>
    <row r="10" spans="1:9" ht="15.75" customHeight="1" x14ac:dyDescent="0.2">
      <c r="A10" s="23">
        <v>9</v>
      </c>
      <c r="B10" s="60" t="s">
        <v>147</v>
      </c>
      <c r="C10" s="61" t="s">
        <v>31</v>
      </c>
      <c r="D10" s="23">
        <v>9</v>
      </c>
      <c r="E10" s="53" t="s">
        <v>141</v>
      </c>
      <c r="F10" s="54" t="s">
        <v>35</v>
      </c>
      <c r="G10" s="26"/>
      <c r="H10" s="2"/>
    </row>
    <row r="11" spans="1:9" ht="15.75" customHeight="1" x14ac:dyDescent="0.2">
      <c r="A11" s="23">
        <v>10</v>
      </c>
      <c r="B11" s="60" t="s">
        <v>103</v>
      </c>
      <c r="C11" s="61" t="s">
        <v>32</v>
      </c>
      <c r="D11" s="23">
        <v>10</v>
      </c>
      <c r="E11" s="1" t="s">
        <v>110</v>
      </c>
      <c r="F11" s="7" t="s">
        <v>27</v>
      </c>
      <c r="G11" s="26"/>
      <c r="H11" s="2"/>
      <c r="I11" s="1"/>
    </row>
    <row r="12" spans="1:9" ht="15.75" customHeight="1" x14ac:dyDescent="0.2">
      <c r="A12" s="23">
        <v>11</v>
      </c>
      <c r="B12" s="60" t="s">
        <v>127</v>
      </c>
      <c r="C12" s="61" t="s">
        <v>33</v>
      </c>
      <c r="D12" s="23">
        <v>11</v>
      </c>
      <c r="E12" s="1" t="s">
        <v>109</v>
      </c>
      <c r="F12" s="7" t="s">
        <v>28</v>
      </c>
      <c r="G12" s="26"/>
      <c r="H12" s="1"/>
    </row>
    <row r="13" spans="1:9" ht="15.75" customHeight="1" x14ac:dyDescent="0.2">
      <c r="A13" s="23">
        <v>12</v>
      </c>
      <c r="B13" s="26" t="s">
        <v>108</v>
      </c>
      <c r="C13" s="7" t="s">
        <v>34</v>
      </c>
      <c r="D13" s="23">
        <v>12</v>
      </c>
      <c r="E13" s="1" t="s">
        <v>151</v>
      </c>
      <c r="F13" s="7" t="s">
        <v>24</v>
      </c>
      <c r="G13" s="26"/>
      <c r="H13" s="1"/>
    </row>
    <row r="14" spans="1:9" ht="15.75" customHeight="1" x14ac:dyDescent="0.2">
      <c r="A14" s="23">
        <v>13</v>
      </c>
      <c r="B14" s="60" t="s">
        <v>144</v>
      </c>
      <c r="C14" s="66" t="s">
        <v>49</v>
      </c>
      <c r="D14" s="23">
        <v>13</v>
      </c>
      <c r="E14" s="1" t="s">
        <v>130</v>
      </c>
      <c r="F14" s="7" t="s">
        <v>46</v>
      </c>
      <c r="G14" s="1"/>
      <c r="H14" s="1"/>
    </row>
    <row r="15" spans="1:9" ht="15.75" customHeight="1" x14ac:dyDescent="0.2">
      <c r="A15" s="23">
        <v>14</v>
      </c>
      <c r="B15" s="60" t="s">
        <v>141</v>
      </c>
      <c r="C15" s="61" t="s">
        <v>35</v>
      </c>
      <c r="D15" s="23">
        <v>14</v>
      </c>
      <c r="E15" s="1" t="s">
        <v>142</v>
      </c>
      <c r="F15" s="7" t="s">
        <v>26</v>
      </c>
      <c r="G15" s="26"/>
      <c r="H15" s="1"/>
    </row>
    <row r="16" spans="1:9" ht="15.75" customHeight="1" x14ac:dyDescent="0.2">
      <c r="A16" s="23">
        <v>15</v>
      </c>
      <c r="B16" s="60" t="s">
        <v>106</v>
      </c>
      <c r="C16" s="61" t="s">
        <v>36</v>
      </c>
      <c r="D16" s="23">
        <v>15</v>
      </c>
      <c r="E16" s="1" t="s">
        <v>152</v>
      </c>
      <c r="F16" s="7" t="s">
        <v>52</v>
      </c>
      <c r="G16" s="26"/>
      <c r="H16" s="1"/>
    </row>
    <row r="17" spans="1:10" ht="15.75" customHeight="1" x14ac:dyDescent="0.2">
      <c r="A17" s="23">
        <v>16</v>
      </c>
      <c r="B17" s="60" t="s">
        <v>105</v>
      </c>
      <c r="C17" s="61" t="s">
        <v>37</v>
      </c>
      <c r="D17" s="23">
        <v>16</v>
      </c>
      <c r="E17" s="1" t="s">
        <v>144</v>
      </c>
      <c r="F17" s="7" t="s">
        <v>153</v>
      </c>
      <c r="G17" s="26"/>
      <c r="H17" s="1"/>
    </row>
    <row r="18" spans="1:10" ht="15.75" customHeight="1" x14ac:dyDescent="0.2">
      <c r="A18" s="23">
        <v>17</v>
      </c>
      <c r="B18" s="1" t="s">
        <v>104</v>
      </c>
      <c r="C18" s="7" t="s">
        <v>38</v>
      </c>
      <c r="D18" s="23">
        <v>17</v>
      </c>
      <c r="E18" s="1" t="s">
        <v>107</v>
      </c>
      <c r="F18" s="7" t="s">
        <v>25</v>
      </c>
      <c r="G18" s="26"/>
      <c r="H18" s="1"/>
    </row>
    <row r="19" spans="1:10" ht="15.75" customHeight="1" x14ac:dyDescent="0.2">
      <c r="A19" s="23">
        <v>18</v>
      </c>
      <c r="B19" s="62" t="s">
        <v>139</v>
      </c>
      <c r="C19" s="61" t="s">
        <v>39</v>
      </c>
      <c r="D19" s="23">
        <v>18</v>
      </c>
      <c r="E19" s="1" t="s">
        <v>143</v>
      </c>
      <c r="F19" s="7" t="s">
        <v>30</v>
      </c>
      <c r="G19" s="26"/>
      <c r="H19" s="1"/>
    </row>
    <row r="20" spans="1:10" ht="15.75" customHeight="1" x14ac:dyDescent="0.2">
      <c r="A20" s="23">
        <v>19</v>
      </c>
      <c r="B20" s="60" t="s">
        <v>128</v>
      </c>
      <c r="C20" s="61" t="s">
        <v>40</v>
      </c>
      <c r="D20" s="23">
        <v>19</v>
      </c>
      <c r="E20" s="1" t="s">
        <v>140</v>
      </c>
      <c r="F20" s="7" t="s">
        <v>94</v>
      </c>
      <c r="G20" s="26"/>
      <c r="H20" s="1"/>
      <c r="J20" s="26"/>
    </row>
    <row r="21" spans="1:10" ht="15.75" customHeight="1" x14ac:dyDescent="0.2">
      <c r="A21" s="23">
        <v>20</v>
      </c>
      <c r="B21" s="60" t="s">
        <v>138</v>
      </c>
      <c r="C21" s="61" t="s">
        <v>41</v>
      </c>
      <c r="D21" s="23">
        <v>20</v>
      </c>
      <c r="E21" s="45" t="s">
        <v>155</v>
      </c>
      <c r="F21" s="7" t="s">
        <v>42</v>
      </c>
      <c r="G21" s="26"/>
      <c r="H21" s="1"/>
    </row>
    <row r="22" spans="1:10" ht="15.75" customHeight="1" x14ac:dyDescent="0.2">
      <c r="A22" s="23">
        <v>21</v>
      </c>
      <c r="B22" s="60" t="s">
        <v>155</v>
      </c>
      <c r="C22" s="61" t="s">
        <v>42</v>
      </c>
      <c r="D22" s="23">
        <v>21</v>
      </c>
      <c r="E22" s="1" t="s">
        <v>127</v>
      </c>
      <c r="F22" s="7" t="s">
        <v>33</v>
      </c>
      <c r="G22" s="26"/>
      <c r="H22" s="1"/>
    </row>
    <row r="23" spans="1:10" ht="15.75" customHeight="1" x14ac:dyDescent="0.2">
      <c r="A23" s="23">
        <v>22</v>
      </c>
      <c r="B23" s="60" t="s">
        <v>137</v>
      </c>
      <c r="C23" s="61" t="s">
        <v>43</v>
      </c>
      <c r="D23" s="23">
        <v>22</v>
      </c>
      <c r="E23" s="1" t="s">
        <v>102</v>
      </c>
      <c r="F23" s="7" t="s">
        <v>29</v>
      </c>
      <c r="G23" s="27"/>
      <c r="H23" s="1"/>
      <c r="I23" s="24"/>
    </row>
    <row r="24" spans="1:10" ht="15.75" customHeight="1" x14ac:dyDescent="0.2">
      <c r="A24" s="23">
        <v>23</v>
      </c>
      <c r="B24" s="70" t="s">
        <v>129</v>
      </c>
      <c r="C24" s="61" t="s">
        <v>44</v>
      </c>
      <c r="D24" s="23">
        <v>23</v>
      </c>
      <c r="E24" s="1" t="s">
        <v>105</v>
      </c>
      <c r="F24" s="7" t="s">
        <v>37</v>
      </c>
      <c r="G24" s="27"/>
      <c r="H24" s="1"/>
    </row>
    <row r="25" spans="1:10" ht="15.75" customHeight="1" x14ac:dyDescent="0.2">
      <c r="A25" s="23">
        <v>24</v>
      </c>
      <c r="B25" s="60" t="s">
        <v>145</v>
      </c>
      <c r="C25" s="61" t="s">
        <v>45</v>
      </c>
      <c r="D25" s="23">
        <v>24</v>
      </c>
      <c r="E25" s="28" t="s">
        <v>129</v>
      </c>
      <c r="F25" s="7" t="s">
        <v>44</v>
      </c>
      <c r="G25" s="27"/>
      <c r="H25" s="1"/>
    </row>
    <row r="26" spans="1:10" ht="15.75" customHeight="1" x14ac:dyDescent="0.2">
      <c r="A26" s="23">
        <v>25</v>
      </c>
      <c r="B26" s="60" t="s">
        <v>130</v>
      </c>
      <c r="C26" s="65" t="s">
        <v>46</v>
      </c>
      <c r="D26" s="23">
        <v>25</v>
      </c>
      <c r="E26" s="67" t="s">
        <v>104</v>
      </c>
      <c r="F26" s="68" t="s">
        <v>38</v>
      </c>
      <c r="G26" s="27"/>
      <c r="H26" s="1"/>
    </row>
    <row r="27" spans="1:10" ht="18" customHeight="1" x14ac:dyDescent="0.2">
      <c r="A27" s="23">
        <v>26</v>
      </c>
      <c r="B27" s="1" t="s">
        <v>101</v>
      </c>
      <c r="C27" s="7" t="s">
        <v>94</v>
      </c>
      <c r="D27" s="23">
        <v>26</v>
      </c>
      <c r="E27" s="71" t="s">
        <v>101</v>
      </c>
      <c r="F27" s="68" t="s">
        <v>94</v>
      </c>
      <c r="G27" s="27"/>
      <c r="H27" s="1"/>
    </row>
    <row r="28" spans="1:10" ht="19.899999999999999" customHeight="1" x14ac:dyDescent="0.2">
      <c r="A28" s="23">
        <v>27</v>
      </c>
      <c r="B28" s="60" t="s">
        <v>140</v>
      </c>
      <c r="C28" s="61" t="s">
        <v>94</v>
      </c>
      <c r="D28" s="23">
        <v>27</v>
      </c>
      <c r="E28" s="67" t="s">
        <v>108</v>
      </c>
      <c r="F28" s="68" t="s">
        <v>34</v>
      </c>
      <c r="G28" s="94"/>
    </row>
    <row r="29" spans="1:10" ht="15.75" customHeight="1" x14ac:dyDescent="0.2">
      <c r="A29" s="23">
        <v>28</v>
      </c>
      <c r="B29" s="60" t="s">
        <v>97</v>
      </c>
      <c r="C29" s="61" t="s">
        <v>47</v>
      </c>
      <c r="D29" s="23">
        <v>28</v>
      </c>
      <c r="E29" s="1" t="s">
        <v>97</v>
      </c>
      <c r="F29" s="7" t="s">
        <v>154</v>
      </c>
      <c r="G29" s="94"/>
    </row>
    <row r="30" spans="1:10" ht="18.75" x14ac:dyDescent="0.2">
      <c r="A30" s="23">
        <v>29</v>
      </c>
      <c r="B30" s="1" t="s">
        <v>96</v>
      </c>
      <c r="C30" s="7" t="s">
        <v>47</v>
      </c>
      <c r="D30" s="23">
        <v>29</v>
      </c>
      <c r="E30" s="1" t="s">
        <v>98</v>
      </c>
      <c r="F30" s="7" t="s">
        <v>154</v>
      </c>
      <c r="G30" s="94"/>
    </row>
    <row r="31" spans="1:10" ht="18.75" x14ac:dyDescent="0.2">
      <c r="A31" s="23">
        <v>30</v>
      </c>
      <c r="B31" s="60" t="s">
        <v>98</v>
      </c>
      <c r="C31" s="61" t="s">
        <v>62</v>
      </c>
      <c r="D31" s="23">
        <v>30</v>
      </c>
      <c r="E31" s="67" t="s">
        <v>156</v>
      </c>
      <c r="F31" s="68" t="s">
        <v>47</v>
      </c>
      <c r="G31" s="94"/>
    </row>
    <row r="32" spans="1:10" ht="18.75" x14ac:dyDescent="0.2">
      <c r="A32" s="23"/>
      <c r="B32" s="1"/>
      <c r="D32" s="23"/>
      <c r="E32" s="1"/>
      <c r="G32" s="94"/>
    </row>
    <row r="33" spans="1:6" ht="18.75" x14ac:dyDescent="0.2">
      <c r="A33" s="23"/>
      <c r="B33" s="1"/>
      <c r="D33" s="23"/>
      <c r="E33" s="58"/>
      <c r="F33" s="7" t="s">
        <v>146</v>
      </c>
    </row>
    <row r="35" spans="1:6" x14ac:dyDescent="0.15">
      <c r="A35" s="25" t="s">
        <v>53</v>
      </c>
    </row>
    <row r="36" spans="1:6" x14ac:dyDescent="0.15">
      <c r="A36" s="25" t="s">
        <v>54</v>
      </c>
    </row>
    <row r="37" spans="1:6" x14ac:dyDescent="0.15">
      <c r="A37" s="25" t="s">
        <v>55</v>
      </c>
    </row>
    <row r="38" spans="1:6" x14ac:dyDescent="0.15">
      <c r="A38" s="25" t="s">
        <v>56</v>
      </c>
    </row>
    <row r="39" spans="1:6" x14ac:dyDescent="0.15">
      <c r="A39" s="29" t="s">
        <v>57</v>
      </c>
    </row>
    <row r="40" spans="1:6" x14ac:dyDescent="0.15">
      <c r="A40" s="29" t="s">
        <v>58</v>
      </c>
    </row>
    <row r="41" spans="1:6" x14ac:dyDescent="0.15">
      <c r="A41" s="29" t="s">
        <v>59</v>
      </c>
    </row>
    <row r="42" spans="1:6" x14ac:dyDescent="0.15">
      <c r="A42" s="2"/>
      <c r="B42" s="57" t="s">
        <v>15</v>
      </c>
    </row>
    <row r="43" spans="1:6" x14ac:dyDescent="0.15">
      <c r="A43" s="2"/>
      <c r="B43" s="7" t="s">
        <v>16</v>
      </c>
    </row>
  </sheetData>
  <mergeCells count="1">
    <mergeCell ref="G28:G32"/>
  </mergeCells>
  <phoneticPr fontId="5"/>
  <pageMargins left="0.17" right="0" top="0.59055118110236227" bottom="0.53" header="0.51181102362204722" footer="0.51181102362204722"/>
  <pageSetup paperSize="9" scale="106" orientation="portrait" horizontalDpi="4294967293" verticalDpi="200" r:id="rId1"/>
  <headerFooter alignWithMargins="0"/>
  <rowBreaks count="1" manualBreakCount="1">
    <brk id="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63"/>
  <sheetViews>
    <sheetView tabSelected="1" zoomScale="78" zoomScaleNormal="91" workbookViewId="0">
      <selection activeCell="J35" sqref="J35"/>
    </sheetView>
  </sheetViews>
  <sheetFormatPr defaultColWidth="9" defaultRowHeight="13.5" x14ac:dyDescent="0.15"/>
  <cols>
    <col min="1" max="1" width="4.625" style="4" customWidth="1"/>
    <col min="2" max="2" width="2.125" style="4" customWidth="1"/>
    <col min="3" max="3" width="28.375" style="73" customWidth="1"/>
    <col min="4" max="4" width="13" style="30" customWidth="1"/>
    <col min="5" max="9" width="9.625" style="4" customWidth="1"/>
    <col min="10" max="10" width="4.625" style="4" customWidth="1"/>
    <col min="11" max="14" width="6.625" style="4" customWidth="1"/>
    <col min="15" max="15" width="4.625" style="4" customWidth="1"/>
    <col min="16" max="16" width="20.625" style="4" customWidth="1"/>
    <col min="17" max="17" width="10.625" style="4" customWidth="1"/>
    <col min="18" max="256" width="9" style="4"/>
    <col min="257" max="257" width="4.625" style="4" customWidth="1"/>
    <col min="258" max="258" width="2.125" style="4" customWidth="1"/>
    <col min="259" max="259" width="28.375" style="4" customWidth="1"/>
    <col min="260" max="260" width="12.375" style="4" bestFit="1" customWidth="1"/>
    <col min="261" max="265" width="9.625" style="4" customWidth="1"/>
    <col min="266" max="266" width="4.625" style="4" customWidth="1"/>
    <col min="267" max="270" width="6.625" style="4" customWidth="1"/>
    <col min="271" max="271" width="4.625" style="4" customWidth="1"/>
    <col min="272" max="272" width="20.625" style="4" customWidth="1"/>
    <col min="273" max="273" width="10.625" style="4" customWidth="1"/>
    <col min="274" max="512" width="9" style="4"/>
    <col min="513" max="513" width="4.625" style="4" customWidth="1"/>
    <col min="514" max="514" width="2.125" style="4" customWidth="1"/>
    <col min="515" max="515" width="28.375" style="4" customWidth="1"/>
    <col min="516" max="516" width="12.375" style="4" bestFit="1" customWidth="1"/>
    <col min="517" max="521" width="9.625" style="4" customWidth="1"/>
    <col min="522" max="522" width="4.625" style="4" customWidth="1"/>
    <col min="523" max="526" width="6.625" style="4" customWidth="1"/>
    <col min="527" max="527" width="4.625" style="4" customWidth="1"/>
    <col min="528" max="528" width="20.625" style="4" customWidth="1"/>
    <col min="529" max="529" width="10.625" style="4" customWidth="1"/>
    <col min="530" max="768" width="9" style="4"/>
    <col min="769" max="769" width="4.625" style="4" customWidth="1"/>
    <col min="770" max="770" width="2.125" style="4" customWidth="1"/>
    <col min="771" max="771" width="28.375" style="4" customWidth="1"/>
    <col min="772" max="772" width="12.375" style="4" bestFit="1" customWidth="1"/>
    <col min="773" max="777" width="9.625" style="4" customWidth="1"/>
    <col min="778" max="778" width="4.625" style="4" customWidth="1"/>
    <col min="779" max="782" width="6.625" style="4" customWidth="1"/>
    <col min="783" max="783" width="4.625" style="4" customWidth="1"/>
    <col min="784" max="784" width="20.625" style="4" customWidth="1"/>
    <col min="785" max="785" width="10.625" style="4" customWidth="1"/>
    <col min="786" max="1024" width="9" style="4"/>
    <col min="1025" max="1025" width="4.625" style="4" customWidth="1"/>
    <col min="1026" max="1026" width="2.125" style="4" customWidth="1"/>
    <col min="1027" max="1027" width="28.375" style="4" customWidth="1"/>
    <col min="1028" max="1028" width="12.375" style="4" bestFit="1" customWidth="1"/>
    <col min="1029" max="1033" width="9.625" style="4" customWidth="1"/>
    <col min="1034" max="1034" width="4.625" style="4" customWidth="1"/>
    <col min="1035" max="1038" width="6.625" style="4" customWidth="1"/>
    <col min="1039" max="1039" width="4.625" style="4" customWidth="1"/>
    <col min="1040" max="1040" width="20.625" style="4" customWidth="1"/>
    <col min="1041" max="1041" width="10.625" style="4" customWidth="1"/>
    <col min="1042" max="1280" width="9" style="4"/>
    <col min="1281" max="1281" width="4.625" style="4" customWidth="1"/>
    <col min="1282" max="1282" width="2.125" style="4" customWidth="1"/>
    <col min="1283" max="1283" width="28.375" style="4" customWidth="1"/>
    <col min="1284" max="1284" width="12.375" style="4" bestFit="1" customWidth="1"/>
    <col min="1285" max="1289" width="9.625" style="4" customWidth="1"/>
    <col min="1290" max="1290" width="4.625" style="4" customWidth="1"/>
    <col min="1291" max="1294" width="6.625" style="4" customWidth="1"/>
    <col min="1295" max="1295" width="4.625" style="4" customWidth="1"/>
    <col min="1296" max="1296" width="20.625" style="4" customWidth="1"/>
    <col min="1297" max="1297" width="10.625" style="4" customWidth="1"/>
    <col min="1298" max="1536" width="9" style="4"/>
    <col min="1537" max="1537" width="4.625" style="4" customWidth="1"/>
    <col min="1538" max="1538" width="2.125" style="4" customWidth="1"/>
    <col min="1539" max="1539" width="28.375" style="4" customWidth="1"/>
    <col min="1540" max="1540" width="12.375" style="4" bestFit="1" customWidth="1"/>
    <col min="1541" max="1545" width="9.625" style="4" customWidth="1"/>
    <col min="1546" max="1546" width="4.625" style="4" customWidth="1"/>
    <col min="1547" max="1550" width="6.625" style="4" customWidth="1"/>
    <col min="1551" max="1551" width="4.625" style="4" customWidth="1"/>
    <col min="1552" max="1552" width="20.625" style="4" customWidth="1"/>
    <col min="1553" max="1553" width="10.625" style="4" customWidth="1"/>
    <col min="1554" max="1792" width="9" style="4"/>
    <col min="1793" max="1793" width="4.625" style="4" customWidth="1"/>
    <col min="1794" max="1794" width="2.125" style="4" customWidth="1"/>
    <col min="1795" max="1795" width="28.375" style="4" customWidth="1"/>
    <col min="1796" max="1796" width="12.375" style="4" bestFit="1" customWidth="1"/>
    <col min="1797" max="1801" width="9.625" style="4" customWidth="1"/>
    <col min="1802" max="1802" width="4.625" style="4" customWidth="1"/>
    <col min="1803" max="1806" width="6.625" style="4" customWidth="1"/>
    <col min="1807" max="1807" width="4.625" style="4" customWidth="1"/>
    <col min="1808" max="1808" width="20.625" style="4" customWidth="1"/>
    <col min="1809" max="1809" width="10.625" style="4" customWidth="1"/>
    <col min="1810" max="2048" width="9" style="4"/>
    <col min="2049" max="2049" width="4.625" style="4" customWidth="1"/>
    <col min="2050" max="2050" width="2.125" style="4" customWidth="1"/>
    <col min="2051" max="2051" width="28.375" style="4" customWidth="1"/>
    <col min="2052" max="2052" width="12.375" style="4" bestFit="1" customWidth="1"/>
    <col min="2053" max="2057" width="9.625" style="4" customWidth="1"/>
    <col min="2058" max="2058" width="4.625" style="4" customWidth="1"/>
    <col min="2059" max="2062" width="6.625" style="4" customWidth="1"/>
    <col min="2063" max="2063" width="4.625" style="4" customWidth="1"/>
    <col min="2064" max="2064" width="20.625" style="4" customWidth="1"/>
    <col min="2065" max="2065" width="10.625" style="4" customWidth="1"/>
    <col min="2066" max="2304" width="9" style="4"/>
    <col min="2305" max="2305" width="4.625" style="4" customWidth="1"/>
    <col min="2306" max="2306" width="2.125" style="4" customWidth="1"/>
    <col min="2307" max="2307" width="28.375" style="4" customWidth="1"/>
    <col min="2308" max="2308" width="12.375" style="4" bestFit="1" customWidth="1"/>
    <col min="2309" max="2313" width="9.625" style="4" customWidth="1"/>
    <col min="2314" max="2314" width="4.625" style="4" customWidth="1"/>
    <col min="2315" max="2318" width="6.625" style="4" customWidth="1"/>
    <col min="2319" max="2319" width="4.625" style="4" customWidth="1"/>
    <col min="2320" max="2320" width="20.625" style="4" customWidth="1"/>
    <col min="2321" max="2321" width="10.625" style="4" customWidth="1"/>
    <col min="2322" max="2560" width="9" style="4"/>
    <col min="2561" max="2561" width="4.625" style="4" customWidth="1"/>
    <col min="2562" max="2562" width="2.125" style="4" customWidth="1"/>
    <col min="2563" max="2563" width="28.375" style="4" customWidth="1"/>
    <col min="2564" max="2564" width="12.375" style="4" bestFit="1" customWidth="1"/>
    <col min="2565" max="2569" width="9.625" style="4" customWidth="1"/>
    <col min="2570" max="2570" width="4.625" style="4" customWidth="1"/>
    <col min="2571" max="2574" width="6.625" style="4" customWidth="1"/>
    <col min="2575" max="2575" width="4.625" style="4" customWidth="1"/>
    <col min="2576" max="2576" width="20.625" style="4" customWidth="1"/>
    <col min="2577" max="2577" width="10.625" style="4" customWidth="1"/>
    <col min="2578" max="2816" width="9" style="4"/>
    <col min="2817" max="2817" width="4.625" style="4" customWidth="1"/>
    <col min="2818" max="2818" width="2.125" style="4" customWidth="1"/>
    <col min="2819" max="2819" width="28.375" style="4" customWidth="1"/>
    <col min="2820" max="2820" width="12.375" style="4" bestFit="1" customWidth="1"/>
    <col min="2821" max="2825" width="9.625" style="4" customWidth="1"/>
    <col min="2826" max="2826" width="4.625" style="4" customWidth="1"/>
    <col min="2827" max="2830" width="6.625" style="4" customWidth="1"/>
    <col min="2831" max="2831" width="4.625" style="4" customWidth="1"/>
    <col min="2832" max="2832" width="20.625" style="4" customWidth="1"/>
    <col min="2833" max="2833" width="10.625" style="4" customWidth="1"/>
    <col min="2834" max="3072" width="9" style="4"/>
    <col min="3073" max="3073" width="4.625" style="4" customWidth="1"/>
    <col min="3074" max="3074" width="2.125" style="4" customWidth="1"/>
    <col min="3075" max="3075" width="28.375" style="4" customWidth="1"/>
    <col min="3076" max="3076" width="12.375" style="4" bestFit="1" customWidth="1"/>
    <col min="3077" max="3081" width="9.625" style="4" customWidth="1"/>
    <col min="3082" max="3082" width="4.625" style="4" customWidth="1"/>
    <col min="3083" max="3086" width="6.625" style="4" customWidth="1"/>
    <col min="3087" max="3087" width="4.625" style="4" customWidth="1"/>
    <col min="3088" max="3088" width="20.625" style="4" customWidth="1"/>
    <col min="3089" max="3089" width="10.625" style="4" customWidth="1"/>
    <col min="3090" max="3328" width="9" style="4"/>
    <col min="3329" max="3329" width="4.625" style="4" customWidth="1"/>
    <col min="3330" max="3330" width="2.125" style="4" customWidth="1"/>
    <col min="3331" max="3331" width="28.375" style="4" customWidth="1"/>
    <col min="3332" max="3332" width="12.375" style="4" bestFit="1" customWidth="1"/>
    <col min="3333" max="3337" width="9.625" style="4" customWidth="1"/>
    <col min="3338" max="3338" width="4.625" style="4" customWidth="1"/>
    <col min="3339" max="3342" width="6.625" style="4" customWidth="1"/>
    <col min="3343" max="3343" width="4.625" style="4" customWidth="1"/>
    <col min="3344" max="3344" width="20.625" style="4" customWidth="1"/>
    <col min="3345" max="3345" width="10.625" style="4" customWidth="1"/>
    <col min="3346" max="3584" width="9" style="4"/>
    <col min="3585" max="3585" width="4.625" style="4" customWidth="1"/>
    <col min="3586" max="3586" width="2.125" style="4" customWidth="1"/>
    <col min="3587" max="3587" width="28.375" style="4" customWidth="1"/>
    <col min="3588" max="3588" width="12.375" style="4" bestFit="1" customWidth="1"/>
    <col min="3589" max="3593" width="9.625" style="4" customWidth="1"/>
    <col min="3594" max="3594" width="4.625" style="4" customWidth="1"/>
    <col min="3595" max="3598" width="6.625" style="4" customWidth="1"/>
    <col min="3599" max="3599" width="4.625" style="4" customWidth="1"/>
    <col min="3600" max="3600" width="20.625" style="4" customWidth="1"/>
    <col min="3601" max="3601" width="10.625" style="4" customWidth="1"/>
    <col min="3602" max="3840" width="9" style="4"/>
    <col min="3841" max="3841" width="4.625" style="4" customWidth="1"/>
    <col min="3842" max="3842" width="2.125" style="4" customWidth="1"/>
    <col min="3843" max="3843" width="28.375" style="4" customWidth="1"/>
    <col min="3844" max="3844" width="12.375" style="4" bestFit="1" customWidth="1"/>
    <col min="3845" max="3849" width="9.625" style="4" customWidth="1"/>
    <col min="3850" max="3850" width="4.625" style="4" customWidth="1"/>
    <col min="3851" max="3854" width="6.625" style="4" customWidth="1"/>
    <col min="3855" max="3855" width="4.625" style="4" customWidth="1"/>
    <col min="3856" max="3856" width="20.625" style="4" customWidth="1"/>
    <col min="3857" max="3857" width="10.625" style="4" customWidth="1"/>
    <col min="3858" max="4096" width="9" style="4"/>
    <col min="4097" max="4097" width="4.625" style="4" customWidth="1"/>
    <col min="4098" max="4098" width="2.125" style="4" customWidth="1"/>
    <col min="4099" max="4099" width="28.375" style="4" customWidth="1"/>
    <col min="4100" max="4100" width="12.375" style="4" bestFit="1" customWidth="1"/>
    <col min="4101" max="4105" width="9.625" style="4" customWidth="1"/>
    <col min="4106" max="4106" width="4.625" style="4" customWidth="1"/>
    <col min="4107" max="4110" width="6.625" style="4" customWidth="1"/>
    <col min="4111" max="4111" width="4.625" style="4" customWidth="1"/>
    <col min="4112" max="4112" width="20.625" style="4" customWidth="1"/>
    <col min="4113" max="4113" width="10.625" style="4" customWidth="1"/>
    <col min="4114" max="4352" width="9" style="4"/>
    <col min="4353" max="4353" width="4.625" style="4" customWidth="1"/>
    <col min="4354" max="4354" width="2.125" style="4" customWidth="1"/>
    <col min="4355" max="4355" width="28.375" style="4" customWidth="1"/>
    <col min="4356" max="4356" width="12.375" style="4" bestFit="1" customWidth="1"/>
    <col min="4357" max="4361" width="9.625" style="4" customWidth="1"/>
    <col min="4362" max="4362" width="4.625" style="4" customWidth="1"/>
    <col min="4363" max="4366" width="6.625" style="4" customWidth="1"/>
    <col min="4367" max="4367" width="4.625" style="4" customWidth="1"/>
    <col min="4368" max="4368" width="20.625" style="4" customWidth="1"/>
    <col min="4369" max="4369" width="10.625" style="4" customWidth="1"/>
    <col min="4370" max="4608" width="9" style="4"/>
    <col min="4609" max="4609" width="4.625" style="4" customWidth="1"/>
    <col min="4610" max="4610" width="2.125" style="4" customWidth="1"/>
    <col min="4611" max="4611" width="28.375" style="4" customWidth="1"/>
    <col min="4612" max="4612" width="12.375" style="4" bestFit="1" customWidth="1"/>
    <col min="4613" max="4617" width="9.625" style="4" customWidth="1"/>
    <col min="4618" max="4618" width="4.625" style="4" customWidth="1"/>
    <col min="4619" max="4622" width="6.625" style="4" customWidth="1"/>
    <col min="4623" max="4623" width="4.625" style="4" customWidth="1"/>
    <col min="4624" max="4624" width="20.625" style="4" customWidth="1"/>
    <col min="4625" max="4625" width="10.625" style="4" customWidth="1"/>
    <col min="4626" max="4864" width="9" style="4"/>
    <col min="4865" max="4865" width="4.625" style="4" customWidth="1"/>
    <col min="4866" max="4866" width="2.125" style="4" customWidth="1"/>
    <col min="4867" max="4867" width="28.375" style="4" customWidth="1"/>
    <col min="4868" max="4868" width="12.375" style="4" bestFit="1" customWidth="1"/>
    <col min="4869" max="4873" width="9.625" style="4" customWidth="1"/>
    <col min="4874" max="4874" width="4.625" style="4" customWidth="1"/>
    <col min="4875" max="4878" width="6.625" style="4" customWidth="1"/>
    <col min="4879" max="4879" width="4.625" style="4" customWidth="1"/>
    <col min="4880" max="4880" width="20.625" style="4" customWidth="1"/>
    <col min="4881" max="4881" width="10.625" style="4" customWidth="1"/>
    <col min="4882" max="5120" width="9" style="4"/>
    <col min="5121" max="5121" width="4.625" style="4" customWidth="1"/>
    <col min="5122" max="5122" width="2.125" style="4" customWidth="1"/>
    <col min="5123" max="5123" width="28.375" style="4" customWidth="1"/>
    <col min="5124" max="5124" width="12.375" style="4" bestFit="1" customWidth="1"/>
    <col min="5125" max="5129" width="9.625" style="4" customWidth="1"/>
    <col min="5130" max="5130" width="4.625" style="4" customWidth="1"/>
    <col min="5131" max="5134" width="6.625" style="4" customWidth="1"/>
    <col min="5135" max="5135" width="4.625" style="4" customWidth="1"/>
    <col min="5136" max="5136" width="20.625" style="4" customWidth="1"/>
    <col min="5137" max="5137" width="10.625" style="4" customWidth="1"/>
    <col min="5138" max="5376" width="9" style="4"/>
    <col min="5377" max="5377" width="4.625" style="4" customWidth="1"/>
    <col min="5378" max="5378" width="2.125" style="4" customWidth="1"/>
    <col min="5379" max="5379" width="28.375" style="4" customWidth="1"/>
    <col min="5380" max="5380" width="12.375" style="4" bestFit="1" customWidth="1"/>
    <col min="5381" max="5385" width="9.625" style="4" customWidth="1"/>
    <col min="5386" max="5386" width="4.625" style="4" customWidth="1"/>
    <col min="5387" max="5390" width="6.625" style="4" customWidth="1"/>
    <col min="5391" max="5391" width="4.625" style="4" customWidth="1"/>
    <col min="5392" max="5392" width="20.625" style="4" customWidth="1"/>
    <col min="5393" max="5393" width="10.625" style="4" customWidth="1"/>
    <col min="5394" max="5632" width="9" style="4"/>
    <col min="5633" max="5633" width="4.625" style="4" customWidth="1"/>
    <col min="5634" max="5634" width="2.125" style="4" customWidth="1"/>
    <col min="5635" max="5635" width="28.375" style="4" customWidth="1"/>
    <col min="5636" max="5636" width="12.375" style="4" bestFit="1" customWidth="1"/>
    <col min="5637" max="5641" width="9.625" style="4" customWidth="1"/>
    <col min="5642" max="5642" width="4.625" style="4" customWidth="1"/>
    <col min="5643" max="5646" width="6.625" style="4" customWidth="1"/>
    <col min="5647" max="5647" width="4.625" style="4" customWidth="1"/>
    <col min="5648" max="5648" width="20.625" style="4" customWidth="1"/>
    <col min="5649" max="5649" width="10.625" style="4" customWidth="1"/>
    <col min="5650" max="5888" width="9" style="4"/>
    <col min="5889" max="5889" width="4.625" style="4" customWidth="1"/>
    <col min="5890" max="5890" width="2.125" style="4" customWidth="1"/>
    <col min="5891" max="5891" width="28.375" style="4" customWidth="1"/>
    <col min="5892" max="5892" width="12.375" style="4" bestFit="1" customWidth="1"/>
    <col min="5893" max="5897" width="9.625" style="4" customWidth="1"/>
    <col min="5898" max="5898" width="4.625" style="4" customWidth="1"/>
    <col min="5899" max="5902" width="6.625" style="4" customWidth="1"/>
    <col min="5903" max="5903" width="4.625" style="4" customWidth="1"/>
    <col min="5904" max="5904" width="20.625" style="4" customWidth="1"/>
    <col min="5905" max="5905" width="10.625" style="4" customWidth="1"/>
    <col min="5906" max="6144" width="9" style="4"/>
    <col min="6145" max="6145" width="4.625" style="4" customWidth="1"/>
    <col min="6146" max="6146" width="2.125" style="4" customWidth="1"/>
    <col min="6147" max="6147" width="28.375" style="4" customWidth="1"/>
    <col min="6148" max="6148" width="12.375" style="4" bestFit="1" customWidth="1"/>
    <col min="6149" max="6153" width="9.625" style="4" customWidth="1"/>
    <col min="6154" max="6154" width="4.625" style="4" customWidth="1"/>
    <col min="6155" max="6158" width="6.625" style="4" customWidth="1"/>
    <col min="6159" max="6159" width="4.625" style="4" customWidth="1"/>
    <col min="6160" max="6160" width="20.625" style="4" customWidth="1"/>
    <col min="6161" max="6161" width="10.625" style="4" customWidth="1"/>
    <col min="6162" max="6400" width="9" style="4"/>
    <col min="6401" max="6401" width="4.625" style="4" customWidth="1"/>
    <col min="6402" max="6402" width="2.125" style="4" customWidth="1"/>
    <col min="6403" max="6403" width="28.375" style="4" customWidth="1"/>
    <col min="6404" max="6404" width="12.375" style="4" bestFit="1" customWidth="1"/>
    <col min="6405" max="6409" width="9.625" style="4" customWidth="1"/>
    <col min="6410" max="6410" width="4.625" style="4" customWidth="1"/>
    <col min="6411" max="6414" width="6.625" style="4" customWidth="1"/>
    <col min="6415" max="6415" width="4.625" style="4" customWidth="1"/>
    <col min="6416" max="6416" width="20.625" style="4" customWidth="1"/>
    <col min="6417" max="6417" width="10.625" style="4" customWidth="1"/>
    <col min="6418" max="6656" width="9" style="4"/>
    <col min="6657" max="6657" width="4.625" style="4" customWidth="1"/>
    <col min="6658" max="6658" width="2.125" style="4" customWidth="1"/>
    <col min="6659" max="6659" width="28.375" style="4" customWidth="1"/>
    <col min="6660" max="6660" width="12.375" style="4" bestFit="1" customWidth="1"/>
    <col min="6661" max="6665" width="9.625" style="4" customWidth="1"/>
    <col min="6666" max="6666" width="4.625" style="4" customWidth="1"/>
    <col min="6667" max="6670" width="6.625" style="4" customWidth="1"/>
    <col min="6671" max="6671" width="4.625" style="4" customWidth="1"/>
    <col min="6672" max="6672" width="20.625" style="4" customWidth="1"/>
    <col min="6673" max="6673" width="10.625" style="4" customWidth="1"/>
    <col min="6674" max="6912" width="9" style="4"/>
    <col min="6913" max="6913" width="4.625" style="4" customWidth="1"/>
    <col min="6914" max="6914" width="2.125" style="4" customWidth="1"/>
    <col min="6915" max="6915" width="28.375" style="4" customWidth="1"/>
    <col min="6916" max="6916" width="12.375" style="4" bestFit="1" customWidth="1"/>
    <col min="6917" max="6921" width="9.625" style="4" customWidth="1"/>
    <col min="6922" max="6922" width="4.625" style="4" customWidth="1"/>
    <col min="6923" max="6926" width="6.625" style="4" customWidth="1"/>
    <col min="6927" max="6927" width="4.625" style="4" customWidth="1"/>
    <col min="6928" max="6928" width="20.625" style="4" customWidth="1"/>
    <col min="6929" max="6929" width="10.625" style="4" customWidth="1"/>
    <col min="6930" max="7168" width="9" style="4"/>
    <col min="7169" max="7169" width="4.625" style="4" customWidth="1"/>
    <col min="7170" max="7170" width="2.125" style="4" customWidth="1"/>
    <col min="7171" max="7171" width="28.375" style="4" customWidth="1"/>
    <col min="7172" max="7172" width="12.375" style="4" bestFit="1" customWidth="1"/>
    <col min="7173" max="7177" width="9.625" style="4" customWidth="1"/>
    <col min="7178" max="7178" width="4.625" style="4" customWidth="1"/>
    <col min="7179" max="7182" width="6.625" style="4" customWidth="1"/>
    <col min="7183" max="7183" width="4.625" style="4" customWidth="1"/>
    <col min="7184" max="7184" width="20.625" style="4" customWidth="1"/>
    <col min="7185" max="7185" width="10.625" style="4" customWidth="1"/>
    <col min="7186" max="7424" width="9" style="4"/>
    <col min="7425" max="7425" width="4.625" style="4" customWidth="1"/>
    <col min="7426" max="7426" width="2.125" style="4" customWidth="1"/>
    <col min="7427" max="7427" width="28.375" style="4" customWidth="1"/>
    <col min="7428" max="7428" width="12.375" style="4" bestFit="1" customWidth="1"/>
    <col min="7429" max="7433" width="9.625" style="4" customWidth="1"/>
    <col min="7434" max="7434" width="4.625" style="4" customWidth="1"/>
    <col min="7435" max="7438" width="6.625" style="4" customWidth="1"/>
    <col min="7439" max="7439" width="4.625" style="4" customWidth="1"/>
    <col min="7440" max="7440" width="20.625" style="4" customWidth="1"/>
    <col min="7441" max="7441" width="10.625" style="4" customWidth="1"/>
    <col min="7442" max="7680" width="9" style="4"/>
    <col min="7681" max="7681" width="4.625" style="4" customWidth="1"/>
    <col min="7682" max="7682" width="2.125" style="4" customWidth="1"/>
    <col min="7683" max="7683" width="28.375" style="4" customWidth="1"/>
    <col min="7684" max="7684" width="12.375" style="4" bestFit="1" customWidth="1"/>
    <col min="7685" max="7689" width="9.625" style="4" customWidth="1"/>
    <col min="7690" max="7690" width="4.625" style="4" customWidth="1"/>
    <col min="7691" max="7694" width="6.625" style="4" customWidth="1"/>
    <col min="7695" max="7695" width="4.625" style="4" customWidth="1"/>
    <col min="7696" max="7696" width="20.625" style="4" customWidth="1"/>
    <col min="7697" max="7697" width="10.625" style="4" customWidth="1"/>
    <col min="7698" max="7936" width="9" style="4"/>
    <col min="7937" max="7937" width="4.625" style="4" customWidth="1"/>
    <col min="7938" max="7938" width="2.125" style="4" customWidth="1"/>
    <col min="7939" max="7939" width="28.375" style="4" customWidth="1"/>
    <col min="7940" max="7940" width="12.375" style="4" bestFit="1" customWidth="1"/>
    <col min="7941" max="7945" width="9.625" style="4" customWidth="1"/>
    <col min="7946" max="7946" width="4.625" style="4" customWidth="1"/>
    <col min="7947" max="7950" width="6.625" style="4" customWidth="1"/>
    <col min="7951" max="7951" width="4.625" style="4" customWidth="1"/>
    <col min="7952" max="7952" width="20.625" style="4" customWidth="1"/>
    <col min="7953" max="7953" width="10.625" style="4" customWidth="1"/>
    <col min="7954" max="8192" width="9" style="4"/>
    <col min="8193" max="8193" width="4.625" style="4" customWidth="1"/>
    <col min="8194" max="8194" width="2.125" style="4" customWidth="1"/>
    <col min="8195" max="8195" width="28.375" style="4" customWidth="1"/>
    <col min="8196" max="8196" width="12.375" style="4" bestFit="1" customWidth="1"/>
    <col min="8197" max="8201" width="9.625" style="4" customWidth="1"/>
    <col min="8202" max="8202" width="4.625" style="4" customWidth="1"/>
    <col min="8203" max="8206" width="6.625" style="4" customWidth="1"/>
    <col min="8207" max="8207" width="4.625" style="4" customWidth="1"/>
    <col min="8208" max="8208" width="20.625" style="4" customWidth="1"/>
    <col min="8209" max="8209" width="10.625" style="4" customWidth="1"/>
    <col min="8210" max="8448" width="9" style="4"/>
    <col min="8449" max="8449" width="4.625" style="4" customWidth="1"/>
    <col min="8450" max="8450" width="2.125" style="4" customWidth="1"/>
    <col min="8451" max="8451" width="28.375" style="4" customWidth="1"/>
    <col min="8452" max="8452" width="12.375" style="4" bestFit="1" customWidth="1"/>
    <col min="8453" max="8457" width="9.625" style="4" customWidth="1"/>
    <col min="8458" max="8458" width="4.625" style="4" customWidth="1"/>
    <col min="8459" max="8462" width="6.625" style="4" customWidth="1"/>
    <col min="8463" max="8463" width="4.625" style="4" customWidth="1"/>
    <col min="8464" max="8464" width="20.625" style="4" customWidth="1"/>
    <col min="8465" max="8465" width="10.625" style="4" customWidth="1"/>
    <col min="8466" max="8704" width="9" style="4"/>
    <col min="8705" max="8705" width="4.625" style="4" customWidth="1"/>
    <col min="8706" max="8706" width="2.125" style="4" customWidth="1"/>
    <col min="8707" max="8707" width="28.375" style="4" customWidth="1"/>
    <col min="8708" max="8708" width="12.375" style="4" bestFit="1" customWidth="1"/>
    <col min="8709" max="8713" width="9.625" style="4" customWidth="1"/>
    <col min="8714" max="8714" width="4.625" style="4" customWidth="1"/>
    <col min="8715" max="8718" width="6.625" style="4" customWidth="1"/>
    <col min="8719" max="8719" width="4.625" style="4" customWidth="1"/>
    <col min="8720" max="8720" width="20.625" style="4" customWidth="1"/>
    <col min="8721" max="8721" width="10.625" style="4" customWidth="1"/>
    <col min="8722" max="8960" width="9" style="4"/>
    <col min="8961" max="8961" width="4.625" style="4" customWidth="1"/>
    <col min="8962" max="8962" width="2.125" style="4" customWidth="1"/>
    <col min="8963" max="8963" width="28.375" style="4" customWidth="1"/>
    <col min="8964" max="8964" width="12.375" style="4" bestFit="1" customWidth="1"/>
    <col min="8965" max="8969" width="9.625" style="4" customWidth="1"/>
    <col min="8970" max="8970" width="4.625" style="4" customWidth="1"/>
    <col min="8971" max="8974" width="6.625" style="4" customWidth="1"/>
    <col min="8975" max="8975" width="4.625" style="4" customWidth="1"/>
    <col min="8976" max="8976" width="20.625" style="4" customWidth="1"/>
    <col min="8977" max="8977" width="10.625" style="4" customWidth="1"/>
    <col min="8978" max="9216" width="9" style="4"/>
    <col min="9217" max="9217" width="4.625" style="4" customWidth="1"/>
    <col min="9218" max="9218" width="2.125" style="4" customWidth="1"/>
    <col min="9219" max="9219" width="28.375" style="4" customWidth="1"/>
    <col min="9220" max="9220" width="12.375" style="4" bestFit="1" customWidth="1"/>
    <col min="9221" max="9225" width="9.625" style="4" customWidth="1"/>
    <col min="9226" max="9226" width="4.625" style="4" customWidth="1"/>
    <col min="9227" max="9230" width="6.625" style="4" customWidth="1"/>
    <col min="9231" max="9231" width="4.625" style="4" customWidth="1"/>
    <col min="9232" max="9232" width="20.625" style="4" customWidth="1"/>
    <col min="9233" max="9233" width="10.625" style="4" customWidth="1"/>
    <col min="9234" max="9472" width="9" style="4"/>
    <col min="9473" max="9473" width="4.625" style="4" customWidth="1"/>
    <col min="9474" max="9474" width="2.125" style="4" customWidth="1"/>
    <col min="9475" max="9475" width="28.375" style="4" customWidth="1"/>
    <col min="9476" max="9476" width="12.375" style="4" bestFit="1" customWidth="1"/>
    <col min="9477" max="9481" width="9.625" style="4" customWidth="1"/>
    <col min="9482" max="9482" width="4.625" style="4" customWidth="1"/>
    <col min="9483" max="9486" width="6.625" style="4" customWidth="1"/>
    <col min="9487" max="9487" width="4.625" style="4" customWidth="1"/>
    <col min="9488" max="9488" width="20.625" style="4" customWidth="1"/>
    <col min="9489" max="9489" width="10.625" style="4" customWidth="1"/>
    <col min="9490" max="9728" width="9" style="4"/>
    <col min="9729" max="9729" width="4.625" style="4" customWidth="1"/>
    <col min="9730" max="9730" width="2.125" style="4" customWidth="1"/>
    <col min="9731" max="9731" width="28.375" style="4" customWidth="1"/>
    <col min="9732" max="9732" width="12.375" style="4" bestFit="1" customWidth="1"/>
    <col min="9733" max="9737" width="9.625" style="4" customWidth="1"/>
    <col min="9738" max="9738" width="4.625" style="4" customWidth="1"/>
    <col min="9739" max="9742" width="6.625" style="4" customWidth="1"/>
    <col min="9743" max="9743" width="4.625" style="4" customWidth="1"/>
    <col min="9744" max="9744" width="20.625" style="4" customWidth="1"/>
    <col min="9745" max="9745" width="10.625" style="4" customWidth="1"/>
    <col min="9746" max="9984" width="9" style="4"/>
    <col min="9985" max="9985" width="4.625" style="4" customWidth="1"/>
    <col min="9986" max="9986" width="2.125" style="4" customWidth="1"/>
    <col min="9987" max="9987" width="28.375" style="4" customWidth="1"/>
    <col min="9988" max="9988" width="12.375" style="4" bestFit="1" customWidth="1"/>
    <col min="9989" max="9993" width="9.625" style="4" customWidth="1"/>
    <col min="9994" max="9994" width="4.625" style="4" customWidth="1"/>
    <col min="9995" max="9998" width="6.625" style="4" customWidth="1"/>
    <col min="9999" max="9999" width="4.625" style="4" customWidth="1"/>
    <col min="10000" max="10000" width="20.625" style="4" customWidth="1"/>
    <col min="10001" max="10001" width="10.625" style="4" customWidth="1"/>
    <col min="10002" max="10240" width="9" style="4"/>
    <col min="10241" max="10241" width="4.625" style="4" customWidth="1"/>
    <col min="10242" max="10242" width="2.125" style="4" customWidth="1"/>
    <col min="10243" max="10243" width="28.375" style="4" customWidth="1"/>
    <col min="10244" max="10244" width="12.375" style="4" bestFit="1" customWidth="1"/>
    <col min="10245" max="10249" width="9.625" style="4" customWidth="1"/>
    <col min="10250" max="10250" width="4.625" style="4" customWidth="1"/>
    <col min="10251" max="10254" width="6.625" style="4" customWidth="1"/>
    <col min="10255" max="10255" width="4.625" style="4" customWidth="1"/>
    <col min="10256" max="10256" width="20.625" style="4" customWidth="1"/>
    <col min="10257" max="10257" width="10.625" style="4" customWidth="1"/>
    <col min="10258" max="10496" width="9" style="4"/>
    <col min="10497" max="10497" width="4.625" style="4" customWidth="1"/>
    <col min="10498" max="10498" width="2.125" style="4" customWidth="1"/>
    <col min="10499" max="10499" width="28.375" style="4" customWidth="1"/>
    <col min="10500" max="10500" width="12.375" style="4" bestFit="1" customWidth="1"/>
    <col min="10501" max="10505" width="9.625" style="4" customWidth="1"/>
    <col min="10506" max="10506" width="4.625" style="4" customWidth="1"/>
    <col min="10507" max="10510" width="6.625" style="4" customWidth="1"/>
    <col min="10511" max="10511" width="4.625" style="4" customWidth="1"/>
    <col min="10512" max="10512" width="20.625" style="4" customWidth="1"/>
    <col min="10513" max="10513" width="10.625" style="4" customWidth="1"/>
    <col min="10514" max="10752" width="9" style="4"/>
    <col min="10753" max="10753" width="4.625" style="4" customWidth="1"/>
    <col min="10754" max="10754" width="2.125" style="4" customWidth="1"/>
    <col min="10755" max="10755" width="28.375" style="4" customWidth="1"/>
    <col min="10756" max="10756" width="12.375" style="4" bestFit="1" customWidth="1"/>
    <col min="10757" max="10761" width="9.625" style="4" customWidth="1"/>
    <col min="10762" max="10762" width="4.625" style="4" customWidth="1"/>
    <col min="10763" max="10766" width="6.625" style="4" customWidth="1"/>
    <col min="10767" max="10767" width="4.625" style="4" customWidth="1"/>
    <col min="10768" max="10768" width="20.625" style="4" customWidth="1"/>
    <col min="10769" max="10769" width="10.625" style="4" customWidth="1"/>
    <col min="10770" max="11008" width="9" style="4"/>
    <col min="11009" max="11009" width="4.625" style="4" customWidth="1"/>
    <col min="11010" max="11010" width="2.125" style="4" customWidth="1"/>
    <col min="11011" max="11011" width="28.375" style="4" customWidth="1"/>
    <col min="11012" max="11012" width="12.375" style="4" bestFit="1" customWidth="1"/>
    <col min="11013" max="11017" width="9.625" style="4" customWidth="1"/>
    <col min="11018" max="11018" width="4.625" style="4" customWidth="1"/>
    <col min="11019" max="11022" width="6.625" style="4" customWidth="1"/>
    <col min="11023" max="11023" width="4.625" style="4" customWidth="1"/>
    <col min="11024" max="11024" width="20.625" style="4" customWidth="1"/>
    <col min="11025" max="11025" width="10.625" style="4" customWidth="1"/>
    <col min="11026" max="11264" width="9" style="4"/>
    <col min="11265" max="11265" width="4.625" style="4" customWidth="1"/>
    <col min="11266" max="11266" width="2.125" style="4" customWidth="1"/>
    <col min="11267" max="11267" width="28.375" style="4" customWidth="1"/>
    <col min="11268" max="11268" width="12.375" style="4" bestFit="1" customWidth="1"/>
    <col min="11269" max="11273" width="9.625" style="4" customWidth="1"/>
    <col min="11274" max="11274" width="4.625" style="4" customWidth="1"/>
    <col min="11275" max="11278" width="6.625" style="4" customWidth="1"/>
    <col min="11279" max="11279" width="4.625" style="4" customWidth="1"/>
    <col min="11280" max="11280" width="20.625" style="4" customWidth="1"/>
    <col min="11281" max="11281" width="10.625" style="4" customWidth="1"/>
    <col min="11282" max="11520" width="9" style="4"/>
    <col min="11521" max="11521" width="4.625" style="4" customWidth="1"/>
    <col min="11522" max="11522" width="2.125" style="4" customWidth="1"/>
    <col min="11523" max="11523" width="28.375" style="4" customWidth="1"/>
    <col min="11524" max="11524" width="12.375" style="4" bestFit="1" customWidth="1"/>
    <col min="11525" max="11529" width="9.625" style="4" customWidth="1"/>
    <col min="11530" max="11530" width="4.625" style="4" customWidth="1"/>
    <col min="11531" max="11534" width="6.625" style="4" customWidth="1"/>
    <col min="11535" max="11535" width="4.625" style="4" customWidth="1"/>
    <col min="11536" max="11536" width="20.625" style="4" customWidth="1"/>
    <col min="11537" max="11537" width="10.625" style="4" customWidth="1"/>
    <col min="11538" max="11776" width="9" style="4"/>
    <col min="11777" max="11777" width="4.625" style="4" customWidth="1"/>
    <col min="11778" max="11778" width="2.125" style="4" customWidth="1"/>
    <col min="11779" max="11779" width="28.375" style="4" customWidth="1"/>
    <col min="11780" max="11780" width="12.375" style="4" bestFit="1" customWidth="1"/>
    <col min="11781" max="11785" width="9.625" style="4" customWidth="1"/>
    <col min="11786" max="11786" width="4.625" style="4" customWidth="1"/>
    <col min="11787" max="11790" width="6.625" style="4" customWidth="1"/>
    <col min="11791" max="11791" width="4.625" style="4" customWidth="1"/>
    <col min="11792" max="11792" width="20.625" style="4" customWidth="1"/>
    <col min="11793" max="11793" width="10.625" style="4" customWidth="1"/>
    <col min="11794" max="12032" width="9" style="4"/>
    <col min="12033" max="12033" width="4.625" style="4" customWidth="1"/>
    <col min="12034" max="12034" width="2.125" style="4" customWidth="1"/>
    <col min="12035" max="12035" width="28.375" style="4" customWidth="1"/>
    <col min="12036" max="12036" width="12.375" style="4" bestFit="1" customWidth="1"/>
    <col min="12037" max="12041" width="9.625" style="4" customWidth="1"/>
    <col min="12042" max="12042" width="4.625" style="4" customWidth="1"/>
    <col min="12043" max="12046" width="6.625" style="4" customWidth="1"/>
    <col min="12047" max="12047" width="4.625" style="4" customWidth="1"/>
    <col min="12048" max="12048" width="20.625" style="4" customWidth="1"/>
    <col min="12049" max="12049" width="10.625" style="4" customWidth="1"/>
    <col min="12050" max="12288" width="9" style="4"/>
    <col min="12289" max="12289" width="4.625" style="4" customWidth="1"/>
    <col min="12290" max="12290" width="2.125" style="4" customWidth="1"/>
    <col min="12291" max="12291" width="28.375" style="4" customWidth="1"/>
    <col min="12292" max="12292" width="12.375" style="4" bestFit="1" customWidth="1"/>
    <col min="12293" max="12297" width="9.625" style="4" customWidth="1"/>
    <col min="12298" max="12298" width="4.625" style="4" customWidth="1"/>
    <col min="12299" max="12302" width="6.625" style="4" customWidth="1"/>
    <col min="12303" max="12303" width="4.625" style="4" customWidth="1"/>
    <col min="12304" max="12304" width="20.625" style="4" customWidth="1"/>
    <col min="12305" max="12305" width="10.625" style="4" customWidth="1"/>
    <col min="12306" max="12544" width="9" style="4"/>
    <col min="12545" max="12545" width="4.625" style="4" customWidth="1"/>
    <col min="12546" max="12546" width="2.125" style="4" customWidth="1"/>
    <col min="12547" max="12547" width="28.375" style="4" customWidth="1"/>
    <col min="12548" max="12548" width="12.375" style="4" bestFit="1" customWidth="1"/>
    <col min="12549" max="12553" width="9.625" style="4" customWidth="1"/>
    <col min="12554" max="12554" width="4.625" style="4" customWidth="1"/>
    <col min="12555" max="12558" width="6.625" style="4" customWidth="1"/>
    <col min="12559" max="12559" width="4.625" style="4" customWidth="1"/>
    <col min="12560" max="12560" width="20.625" style="4" customWidth="1"/>
    <col min="12561" max="12561" width="10.625" style="4" customWidth="1"/>
    <col min="12562" max="12800" width="9" style="4"/>
    <col min="12801" max="12801" width="4.625" style="4" customWidth="1"/>
    <col min="12802" max="12802" width="2.125" style="4" customWidth="1"/>
    <col min="12803" max="12803" width="28.375" style="4" customWidth="1"/>
    <col min="12804" max="12804" width="12.375" style="4" bestFit="1" customWidth="1"/>
    <col min="12805" max="12809" width="9.625" style="4" customWidth="1"/>
    <col min="12810" max="12810" width="4.625" style="4" customWidth="1"/>
    <col min="12811" max="12814" width="6.625" style="4" customWidth="1"/>
    <col min="12815" max="12815" width="4.625" style="4" customWidth="1"/>
    <col min="12816" max="12816" width="20.625" style="4" customWidth="1"/>
    <col min="12817" max="12817" width="10.625" style="4" customWidth="1"/>
    <col min="12818" max="13056" width="9" style="4"/>
    <col min="13057" max="13057" width="4.625" style="4" customWidth="1"/>
    <col min="13058" max="13058" width="2.125" style="4" customWidth="1"/>
    <col min="13059" max="13059" width="28.375" style="4" customWidth="1"/>
    <col min="13060" max="13060" width="12.375" style="4" bestFit="1" customWidth="1"/>
    <col min="13061" max="13065" width="9.625" style="4" customWidth="1"/>
    <col min="13066" max="13066" width="4.625" style="4" customWidth="1"/>
    <col min="13067" max="13070" width="6.625" style="4" customWidth="1"/>
    <col min="13071" max="13071" width="4.625" style="4" customWidth="1"/>
    <col min="13072" max="13072" width="20.625" style="4" customWidth="1"/>
    <col min="13073" max="13073" width="10.625" style="4" customWidth="1"/>
    <col min="13074" max="13312" width="9" style="4"/>
    <col min="13313" max="13313" width="4.625" style="4" customWidth="1"/>
    <col min="13314" max="13314" width="2.125" style="4" customWidth="1"/>
    <col min="13315" max="13315" width="28.375" style="4" customWidth="1"/>
    <col min="13316" max="13316" width="12.375" style="4" bestFit="1" customWidth="1"/>
    <col min="13317" max="13321" width="9.625" style="4" customWidth="1"/>
    <col min="13322" max="13322" width="4.625" style="4" customWidth="1"/>
    <col min="13323" max="13326" width="6.625" style="4" customWidth="1"/>
    <col min="13327" max="13327" width="4.625" style="4" customWidth="1"/>
    <col min="13328" max="13328" width="20.625" style="4" customWidth="1"/>
    <col min="13329" max="13329" width="10.625" style="4" customWidth="1"/>
    <col min="13330" max="13568" width="9" style="4"/>
    <col min="13569" max="13569" width="4.625" style="4" customWidth="1"/>
    <col min="13570" max="13570" width="2.125" style="4" customWidth="1"/>
    <col min="13571" max="13571" width="28.375" style="4" customWidth="1"/>
    <col min="13572" max="13572" width="12.375" style="4" bestFit="1" customWidth="1"/>
    <col min="13573" max="13577" width="9.625" style="4" customWidth="1"/>
    <col min="13578" max="13578" width="4.625" style="4" customWidth="1"/>
    <col min="13579" max="13582" width="6.625" style="4" customWidth="1"/>
    <col min="13583" max="13583" width="4.625" style="4" customWidth="1"/>
    <col min="13584" max="13584" width="20.625" style="4" customWidth="1"/>
    <col min="13585" max="13585" width="10.625" style="4" customWidth="1"/>
    <col min="13586" max="13824" width="9" style="4"/>
    <col min="13825" max="13825" width="4.625" style="4" customWidth="1"/>
    <col min="13826" max="13826" width="2.125" style="4" customWidth="1"/>
    <col min="13827" max="13827" width="28.375" style="4" customWidth="1"/>
    <col min="13828" max="13828" width="12.375" style="4" bestFit="1" customWidth="1"/>
    <col min="13829" max="13833" width="9.625" style="4" customWidth="1"/>
    <col min="13834" max="13834" width="4.625" style="4" customWidth="1"/>
    <col min="13835" max="13838" width="6.625" style="4" customWidth="1"/>
    <col min="13839" max="13839" width="4.625" style="4" customWidth="1"/>
    <col min="13840" max="13840" width="20.625" style="4" customWidth="1"/>
    <col min="13841" max="13841" width="10.625" style="4" customWidth="1"/>
    <col min="13842" max="14080" width="9" style="4"/>
    <col min="14081" max="14081" width="4.625" style="4" customWidth="1"/>
    <col min="14082" max="14082" width="2.125" style="4" customWidth="1"/>
    <col min="14083" max="14083" width="28.375" style="4" customWidth="1"/>
    <col min="14084" max="14084" width="12.375" style="4" bestFit="1" customWidth="1"/>
    <col min="14085" max="14089" width="9.625" style="4" customWidth="1"/>
    <col min="14090" max="14090" width="4.625" style="4" customWidth="1"/>
    <col min="14091" max="14094" width="6.625" style="4" customWidth="1"/>
    <col min="14095" max="14095" width="4.625" style="4" customWidth="1"/>
    <col min="14096" max="14096" width="20.625" style="4" customWidth="1"/>
    <col min="14097" max="14097" width="10.625" style="4" customWidth="1"/>
    <col min="14098" max="14336" width="9" style="4"/>
    <col min="14337" max="14337" width="4.625" style="4" customWidth="1"/>
    <col min="14338" max="14338" width="2.125" style="4" customWidth="1"/>
    <col min="14339" max="14339" width="28.375" style="4" customWidth="1"/>
    <col min="14340" max="14340" width="12.375" style="4" bestFit="1" customWidth="1"/>
    <col min="14341" max="14345" width="9.625" style="4" customWidth="1"/>
    <col min="14346" max="14346" width="4.625" style="4" customWidth="1"/>
    <col min="14347" max="14350" width="6.625" style="4" customWidth="1"/>
    <col min="14351" max="14351" width="4.625" style="4" customWidth="1"/>
    <col min="14352" max="14352" width="20.625" style="4" customWidth="1"/>
    <col min="14353" max="14353" width="10.625" style="4" customWidth="1"/>
    <col min="14354" max="14592" width="9" style="4"/>
    <col min="14593" max="14593" width="4.625" style="4" customWidth="1"/>
    <col min="14594" max="14594" width="2.125" style="4" customWidth="1"/>
    <col min="14595" max="14595" width="28.375" style="4" customWidth="1"/>
    <col min="14596" max="14596" width="12.375" style="4" bestFit="1" customWidth="1"/>
    <col min="14597" max="14601" width="9.625" style="4" customWidth="1"/>
    <col min="14602" max="14602" width="4.625" style="4" customWidth="1"/>
    <col min="14603" max="14606" width="6.625" style="4" customWidth="1"/>
    <col min="14607" max="14607" width="4.625" style="4" customWidth="1"/>
    <col min="14608" max="14608" width="20.625" style="4" customWidth="1"/>
    <col min="14609" max="14609" width="10.625" style="4" customWidth="1"/>
    <col min="14610" max="14848" width="9" style="4"/>
    <col min="14849" max="14849" width="4.625" style="4" customWidth="1"/>
    <col min="14850" max="14850" width="2.125" style="4" customWidth="1"/>
    <col min="14851" max="14851" width="28.375" style="4" customWidth="1"/>
    <col min="14852" max="14852" width="12.375" style="4" bestFit="1" customWidth="1"/>
    <col min="14853" max="14857" width="9.625" style="4" customWidth="1"/>
    <col min="14858" max="14858" width="4.625" style="4" customWidth="1"/>
    <col min="14859" max="14862" width="6.625" style="4" customWidth="1"/>
    <col min="14863" max="14863" width="4.625" style="4" customWidth="1"/>
    <col min="14864" max="14864" width="20.625" style="4" customWidth="1"/>
    <col min="14865" max="14865" width="10.625" style="4" customWidth="1"/>
    <col min="14866" max="15104" width="9" style="4"/>
    <col min="15105" max="15105" width="4.625" style="4" customWidth="1"/>
    <col min="15106" max="15106" width="2.125" style="4" customWidth="1"/>
    <col min="15107" max="15107" width="28.375" style="4" customWidth="1"/>
    <col min="15108" max="15108" width="12.375" style="4" bestFit="1" customWidth="1"/>
    <col min="15109" max="15113" width="9.625" style="4" customWidth="1"/>
    <col min="15114" max="15114" width="4.625" style="4" customWidth="1"/>
    <col min="15115" max="15118" width="6.625" style="4" customWidth="1"/>
    <col min="15119" max="15119" width="4.625" style="4" customWidth="1"/>
    <col min="15120" max="15120" width="20.625" style="4" customWidth="1"/>
    <col min="15121" max="15121" width="10.625" style="4" customWidth="1"/>
    <col min="15122" max="15360" width="9" style="4"/>
    <col min="15361" max="15361" width="4.625" style="4" customWidth="1"/>
    <col min="15362" max="15362" width="2.125" style="4" customWidth="1"/>
    <col min="15363" max="15363" width="28.375" style="4" customWidth="1"/>
    <col min="15364" max="15364" width="12.375" style="4" bestFit="1" customWidth="1"/>
    <col min="15365" max="15369" width="9.625" style="4" customWidth="1"/>
    <col min="15370" max="15370" width="4.625" style="4" customWidth="1"/>
    <col min="15371" max="15374" width="6.625" style="4" customWidth="1"/>
    <col min="15375" max="15375" width="4.625" style="4" customWidth="1"/>
    <col min="15376" max="15376" width="20.625" style="4" customWidth="1"/>
    <col min="15377" max="15377" width="10.625" style="4" customWidth="1"/>
    <col min="15378" max="15616" width="9" style="4"/>
    <col min="15617" max="15617" width="4.625" style="4" customWidth="1"/>
    <col min="15618" max="15618" width="2.125" style="4" customWidth="1"/>
    <col min="15619" max="15619" width="28.375" style="4" customWidth="1"/>
    <col min="15620" max="15620" width="12.375" style="4" bestFit="1" customWidth="1"/>
    <col min="15621" max="15625" width="9.625" style="4" customWidth="1"/>
    <col min="15626" max="15626" width="4.625" style="4" customWidth="1"/>
    <col min="15627" max="15630" width="6.625" style="4" customWidth="1"/>
    <col min="15631" max="15631" width="4.625" style="4" customWidth="1"/>
    <col min="15632" max="15632" width="20.625" style="4" customWidth="1"/>
    <col min="15633" max="15633" width="10.625" style="4" customWidth="1"/>
    <col min="15634" max="15872" width="9" style="4"/>
    <col min="15873" max="15873" width="4.625" style="4" customWidth="1"/>
    <col min="15874" max="15874" width="2.125" style="4" customWidth="1"/>
    <col min="15875" max="15875" width="28.375" style="4" customWidth="1"/>
    <col min="15876" max="15876" width="12.375" style="4" bestFit="1" customWidth="1"/>
    <col min="15877" max="15881" width="9.625" style="4" customWidth="1"/>
    <col min="15882" max="15882" width="4.625" style="4" customWidth="1"/>
    <col min="15883" max="15886" width="6.625" style="4" customWidth="1"/>
    <col min="15887" max="15887" width="4.625" style="4" customWidth="1"/>
    <col min="15888" max="15888" width="20.625" style="4" customWidth="1"/>
    <col min="15889" max="15889" width="10.625" style="4" customWidth="1"/>
    <col min="15890" max="16128" width="9" style="4"/>
    <col min="16129" max="16129" width="4.625" style="4" customWidth="1"/>
    <col min="16130" max="16130" width="2.125" style="4" customWidth="1"/>
    <col min="16131" max="16131" width="28.375" style="4" customWidth="1"/>
    <col min="16132" max="16132" width="12.375" style="4" bestFit="1" customWidth="1"/>
    <col min="16133" max="16137" width="9.625" style="4" customWidth="1"/>
    <col min="16138" max="16138" width="4.625" style="4" customWidth="1"/>
    <col min="16139" max="16142" width="6.625" style="4" customWidth="1"/>
    <col min="16143" max="16143" width="4.625" style="4" customWidth="1"/>
    <col min="16144" max="16144" width="20.625" style="4" customWidth="1"/>
    <col min="16145" max="16145" width="10.625" style="4" customWidth="1"/>
    <col min="16146" max="16384" width="9" style="4"/>
  </cols>
  <sheetData>
    <row r="1" spans="1:18" ht="25.5" x14ac:dyDescent="0.25">
      <c r="A1" s="95" t="s">
        <v>112</v>
      </c>
      <c r="B1" s="95"/>
      <c r="C1" s="95"/>
      <c r="D1" s="95"/>
      <c r="E1" s="95"/>
      <c r="F1" s="95"/>
      <c r="G1" s="95"/>
      <c r="H1" s="95"/>
      <c r="I1" s="96">
        <f ca="1">TODAY()</f>
        <v>46054</v>
      </c>
      <c r="J1" s="96"/>
      <c r="K1" s="96"/>
      <c r="M1" s="5"/>
      <c r="N1" s="5"/>
      <c r="R1" s="6"/>
    </row>
    <row r="3" spans="1:18" ht="19.5" thickBot="1" x14ac:dyDescent="0.25">
      <c r="E3" s="97" t="s">
        <v>0</v>
      </c>
      <c r="F3" s="97"/>
      <c r="G3" s="5"/>
      <c r="H3" s="5"/>
      <c r="L3" s="5"/>
      <c r="M3" s="5"/>
      <c r="N3" s="5"/>
    </row>
    <row r="4" spans="1:18" ht="15" thickTop="1" thickBot="1" x14ac:dyDescent="0.2">
      <c r="A4" s="98">
        <v>1</v>
      </c>
      <c r="B4" s="99">
        <v>30</v>
      </c>
      <c r="C4" s="100" t="str">
        <f>IF(B4="","",VLOOKUP(B4,参加チームdata!$D$2:$F$33,2,1))</f>
        <v>ボールメイツ</v>
      </c>
      <c r="D4" s="101" t="s">
        <v>62</v>
      </c>
      <c r="E4" s="86"/>
      <c r="F4" s="86"/>
    </row>
    <row r="5" spans="1:18" ht="15" thickTop="1" thickBot="1" x14ac:dyDescent="0.2">
      <c r="A5" s="98"/>
      <c r="B5" s="99"/>
      <c r="C5" s="100"/>
      <c r="D5" s="101"/>
      <c r="E5" s="43"/>
      <c r="F5" s="31" t="s">
        <v>79</v>
      </c>
      <c r="G5" s="75">
        <v>2</v>
      </c>
      <c r="N5" s="43"/>
    </row>
    <row r="6" spans="1:18" ht="15" thickTop="1" thickBot="1" x14ac:dyDescent="0.2">
      <c r="A6" s="98">
        <v>2</v>
      </c>
      <c r="B6" s="99">
        <v>22</v>
      </c>
      <c r="C6" s="100" t="str">
        <f>IF(B6="","",VLOOKUP(B6,参加チームdata!$D$2:$F$33,2,1))</f>
        <v>江東パワーフォース</v>
      </c>
      <c r="D6" s="101" t="str">
        <f>IF(B6="","",VLOOKUP(B6,参加チームdata!$D$2:$F$33,3,1))</f>
        <v>（江東区）</v>
      </c>
      <c r="E6" s="74"/>
      <c r="F6" s="31" t="s">
        <v>136</v>
      </c>
      <c r="G6" s="51">
        <v>0</v>
      </c>
      <c r="H6" s="48"/>
      <c r="M6" s="31"/>
      <c r="N6" s="32"/>
    </row>
    <row r="7" spans="1:18" ht="15" thickTop="1" thickBot="1" x14ac:dyDescent="0.2">
      <c r="A7" s="98"/>
      <c r="B7" s="99"/>
      <c r="C7" s="100"/>
      <c r="D7" s="101"/>
      <c r="E7" s="102" t="s">
        <v>113</v>
      </c>
      <c r="F7" s="76">
        <v>2</v>
      </c>
      <c r="G7" s="52"/>
      <c r="H7" s="48"/>
      <c r="N7" s="102"/>
    </row>
    <row r="8" spans="1:18" ht="14.25" thickTop="1" x14ac:dyDescent="0.15">
      <c r="A8" s="98">
        <v>3</v>
      </c>
      <c r="B8" s="99">
        <v>13</v>
      </c>
      <c r="C8" s="100" t="str">
        <f>IF(B8="","",VLOOKUP(B8,参加チームdata!$D$2:$F$33,2,1))</f>
        <v>多摩倶楽部</v>
      </c>
      <c r="D8" s="101" t="str">
        <f>IF(B8="","",VLOOKUP(B8,参加チームdata!$D$2:$F$33,3,1))</f>
        <v>（多摩市）</v>
      </c>
      <c r="E8" s="103"/>
      <c r="F8" s="47">
        <v>1</v>
      </c>
      <c r="H8" s="48"/>
      <c r="L8" s="31"/>
      <c r="N8" s="102"/>
    </row>
    <row r="9" spans="1:18" ht="14.25" thickBot="1" x14ac:dyDescent="0.2">
      <c r="A9" s="98"/>
      <c r="B9" s="99"/>
      <c r="C9" s="100"/>
      <c r="D9" s="101"/>
      <c r="E9" s="32"/>
      <c r="G9" s="31" t="s">
        <v>81</v>
      </c>
      <c r="H9" s="49" t="s">
        <v>174</v>
      </c>
      <c r="L9" s="31"/>
      <c r="N9" s="32"/>
    </row>
    <row r="10" spans="1:18" ht="15" thickTop="1" thickBot="1" x14ac:dyDescent="0.2">
      <c r="A10" s="98">
        <v>4</v>
      </c>
      <c r="B10" s="99">
        <v>1</v>
      </c>
      <c r="C10" s="100" t="str">
        <f>IF(B10="","",VLOOKUP(B10,参加チームdata!$D$2:$F$33,2,1))</f>
        <v>ブロッサムベースボールクラブ</v>
      </c>
      <c r="D10" s="101" t="str">
        <f>IF(B10="","",VLOOKUP(B10,参加チームdata!$D$2:$F$33,3,1))</f>
        <v>（北区）</v>
      </c>
      <c r="E10" s="74"/>
      <c r="G10" s="31" t="s">
        <v>122</v>
      </c>
      <c r="H10" s="87" t="s">
        <v>177</v>
      </c>
      <c r="I10" s="48"/>
      <c r="N10" s="32"/>
    </row>
    <row r="11" spans="1:18" ht="15" thickTop="1" thickBot="1" x14ac:dyDescent="0.2">
      <c r="A11" s="98"/>
      <c r="B11" s="99"/>
      <c r="C11" s="100"/>
      <c r="D11" s="101"/>
      <c r="E11" s="102" t="s">
        <v>114</v>
      </c>
      <c r="F11" s="75">
        <v>8</v>
      </c>
      <c r="H11" s="88"/>
      <c r="I11" s="48"/>
      <c r="N11" s="102"/>
    </row>
    <row r="12" spans="1:18" ht="14.25" thickTop="1" x14ac:dyDescent="0.15">
      <c r="A12" s="98">
        <v>5</v>
      </c>
      <c r="B12" s="99">
        <v>24</v>
      </c>
      <c r="C12" s="100" t="str">
        <f>IF(B12="","",VLOOKUP(B12,参加チームdata!$D$2:$F$33,2,1))</f>
        <v>久留米スターズ</v>
      </c>
      <c r="D12" s="101" t="str">
        <f>IF(B12="","",VLOOKUP(B12,参加チームdata!$D$2:$F$33,3,1))</f>
        <v>（東久留米市）</v>
      </c>
      <c r="E12" s="103"/>
      <c r="F12" s="47">
        <v>0</v>
      </c>
      <c r="G12" s="48"/>
      <c r="H12" s="88"/>
      <c r="I12" s="48"/>
      <c r="N12" s="102"/>
    </row>
    <row r="13" spans="1:18" ht="14.25" thickBot="1" x14ac:dyDescent="0.2">
      <c r="A13" s="98"/>
      <c r="B13" s="99"/>
      <c r="C13" s="100"/>
      <c r="D13" s="101"/>
      <c r="E13" s="32"/>
      <c r="F13" s="31" t="s">
        <v>73</v>
      </c>
      <c r="G13" s="47">
        <v>1</v>
      </c>
      <c r="H13" s="88"/>
      <c r="I13" s="48"/>
      <c r="M13" s="31"/>
      <c r="N13" s="32"/>
    </row>
    <row r="14" spans="1:18" ht="15" thickTop="1" thickBot="1" x14ac:dyDescent="0.2">
      <c r="A14" s="98">
        <v>6</v>
      </c>
      <c r="B14" s="99">
        <v>25</v>
      </c>
      <c r="C14" s="100" t="str">
        <f>IF(B14="","",VLOOKUP(B14,参加チームdata!$D$2:$F$33,2,1))</f>
        <v>石泉クラブ</v>
      </c>
      <c r="D14" s="101" t="str">
        <f>IF(B14="","",VLOOKUP(B14,参加チームdata!$D$2:$F$33,3,1))</f>
        <v>（練馬区）</v>
      </c>
      <c r="E14" s="74"/>
      <c r="F14" s="31" t="s">
        <v>136</v>
      </c>
      <c r="G14" s="84">
        <v>3</v>
      </c>
      <c r="I14" s="48"/>
      <c r="M14" s="31"/>
      <c r="N14" s="32"/>
    </row>
    <row r="15" spans="1:18" ht="15" thickTop="1" thickBot="1" x14ac:dyDescent="0.2">
      <c r="A15" s="98"/>
      <c r="B15" s="99"/>
      <c r="C15" s="100"/>
      <c r="D15" s="101"/>
      <c r="E15" s="102" t="s">
        <v>115</v>
      </c>
      <c r="F15" s="75">
        <v>2</v>
      </c>
      <c r="G15" s="85"/>
      <c r="I15" s="48"/>
      <c r="K15" s="31"/>
      <c r="N15" s="102"/>
    </row>
    <row r="16" spans="1:18" ht="14.25" thickTop="1" x14ac:dyDescent="0.15">
      <c r="A16" s="98">
        <v>7</v>
      </c>
      <c r="B16" s="99">
        <v>17</v>
      </c>
      <c r="C16" s="100" t="str">
        <f>IF(B16="","",VLOOKUP(B16,参加チームdata!$D$2:$F$33,2,1))</f>
        <v>本村クラブ</v>
      </c>
      <c r="D16" s="101" t="str">
        <f>IF(B16="","",VLOOKUP(B16,参加チームdata!$D$2:$F$33,3,1))</f>
        <v>（港区）</v>
      </c>
      <c r="E16" s="103"/>
      <c r="F16" s="47">
        <v>1</v>
      </c>
      <c r="I16" s="48"/>
      <c r="K16" s="31"/>
      <c r="N16" s="102"/>
    </row>
    <row r="17" spans="1:14" ht="14.25" thickBot="1" x14ac:dyDescent="0.2">
      <c r="A17" s="98"/>
      <c r="B17" s="99"/>
      <c r="C17" s="100"/>
      <c r="D17" s="101"/>
      <c r="E17" s="32"/>
      <c r="H17" s="31" t="s">
        <v>85</v>
      </c>
      <c r="I17" s="49" t="s">
        <v>174</v>
      </c>
      <c r="K17" s="31"/>
      <c r="N17" s="32"/>
    </row>
    <row r="18" spans="1:14" ht="15" thickTop="1" thickBot="1" x14ac:dyDescent="0.2">
      <c r="A18" s="98">
        <v>8</v>
      </c>
      <c r="B18" s="99">
        <v>7</v>
      </c>
      <c r="C18" s="100" t="str">
        <f>IF(B18="","",VLOOKUP(B18,参加チームdata!$D$2:$F$33,2,1))</f>
        <v>足立ＢＫベースボール</v>
      </c>
      <c r="D18" s="101" t="str">
        <f>IF(B18="","",VLOOKUP(B18,参加チームdata!$D$2:$F$33,3,1))</f>
        <v>（足立区）</v>
      </c>
      <c r="E18" s="74"/>
      <c r="H18" s="72" t="s">
        <v>125</v>
      </c>
      <c r="I18" s="78" t="s">
        <v>178</v>
      </c>
      <c r="J18" s="93"/>
      <c r="K18" s="31"/>
      <c r="N18" s="32"/>
    </row>
    <row r="19" spans="1:14" ht="15" thickTop="1" thickBot="1" x14ac:dyDescent="0.2">
      <c r="A19" s="98"/>
      <c r="B19" s="99"/>
      <c r="C19" s="100"/>
      <c r="D19" s="101"/>
      <c r="E19" s="102" t="s">
        <v>116</v>
      </c>
      <c r="F19" s="75">
        <v>3</v>
      </c>
      <c r="I19" s="93"/>
      <c r="J19" s="93"/>
      <c r="N19" s="102"/>
    </row>
    <row r="20" spans="1:14" ht="14.25" thickTop="1" x14ac:dyDescent="0.15">
      <c r="A20" s="98">
        <v>9</v>
      </c>
      <c r="B20" s="99">
        <v>5</v>
      </c>
      <c r="C20" s="100" t="str">
        <f>IF(B20="","",VLOOKUP(B20,参加チームdata!$D$2:$F$33,2,1))</f>
        <v>千早</v>
      </c>
      <c r="D20" s="101" t="str">
        <f>IF(B20="","",VLOOKUP(B20,参加チームdata!$D$2:$F$33,3,1))</f>
        <v>（豊島区）</v>
      </c>
      <c r="E20" s="103"/>
      <c r="F20" s="47">
        <v>0</v>
      </c>
      <c r="G20" s="48"/>
      <c r="I20" s="85"/>
      <c r="J20" s="85"/>
      <c r="N20" s="102"/>
    </row>
    <row r="21" spans="1:14" ht="14.25" thickBot="1" x14ac:dyDescent="0.2">
      <c r="A21" s="98"/>
      <c r="B21" s="99"/>
      <c r="C21" s="100"/>
      <c r="D21" s="101"/>
      <c r="E21" s="32"/>
      <c r="F21" s="31" t="s">
        <v>74</v>
      </c>
      <c r="G21" s="49" t="s">
        <v>174</v>
      </c>
      <c r="I21" s="85"/>
      <c r="J21" s="85"/>
      <c r="M21" s="31"/>
      <c r="N21" s="32"/>
    </row>
    <row r="22" spans="1:14" ht="14.25" thickTop="1" x14ac:dyDescent="0.15">
      <c r="A22" s="98">
        <v>10</v>
      </c>
      <c r="B22" s="99">
        <v>9</v>
      </c>
      <c r="C22" s="100" t="str">
        <f>IF(B22="","",VLOOKUP(B22,参加チームdata!$D$2:$F$33,2,1))</f>
        <v>杉並ジェッツ</v>
      </c>
      <c r="D22" s="101" t="str">
        <f>IF(B22="","",VLOOKUP(B22,参加チームdata!$D$2:$F$33,3,1))</f>
        <v>（杉並区）</v>
      </c>
      <c r="E22" s="46"/>
      <c r="F22" s="31" t="s">
        <v>120</v>
      </c>
      <c r="G22" s="78" t="s">
        <v>175</v>
      </c>
      <c r="H22" s="85"/>
      <c r="I22" s="85"/>
      <c r="J22" s="85"/>
      <c r="M22" s="31"/>
      <c r="N22" s="32"/>
    </row>
    <row r="23" spans="1:14" ht="14.25" thickBot="1" x14ac:dyDescent="0.2">
      <c r="A23" s="98"/>
      <c r="B23" s="99"/>
      <c r="C23" s="100"/>
      <c r="D23" s="101"/>
      <c r="E23" s="102" t="s">
        <v>157</v>
      </c>
      <c r="F23" s="49">
        <v>0</v>
      </c>
      <c r="G23" s="85"/>
      <c r="H23" s="85"/>
      <c r="I23" s="85"/>
      <c r="J23" s="85"/>
      <c r="N23" s="102"/>
    </row>
    <row r="24" spans="1:14" ht="15" thickTop="1" thickBot="1" x14ac:dyDescent="0.2">
      <c r="A24" s="98">
        <v>11</v>
      </c>
      <c r="B24" s="99">
        <v>26</v>
      </c>
      <c r="C24" s="100" t="str">
        <f>IF(B24="","",VLOOKUP(B24,参加チームdata!$D$2:$F$33,2,1))</f>
        <v>駿台学園中学校</v>
      </c>
      <c r="D24" s="101" t="str">
        <f>IF(B24="","",VLOOKUP(B24,参加チームdata!$D$2:$F$33,3,1))</f>
        <v>（連盟推薦）</v>
      </c>
      <c r="E24" s="102"/>
      <c r="F24" s="78">
        <v>8</v>
      </c>
      <c r="H24" s="92"/>
      <c r="I24" s="85"/>
      <c r="J24" s="85"/>
      <c r="L24" s="31"/>
      <c r="N24" s="102"/>
    </row>
    <row r="25" spans="1:14" ht="15" thickTop="1" thickBot="1" x14ac:dyDescent="0.2">
      <c r="A25" s="98"/>
      <c r="B25" s="99"/>
      <c r="C25" s="100"/>
      <c r="D25" s="101"/>
      <c r="E25" s="81"/>
      <c r="G25" s="31" t="s">
        <v>82</v>
      </c>
      <c r="H25" s="82">
        <v>4</v>
      </c>
      <c r="I25" s="85"/>
      <c r="J25" s="85"/>
      <c r="L25" s="31"/>
      <c r="N25" s="32"/>
    </row>
    <row r="26" spans="1:14" ht="15" thickTop="1" thickBot="1" x14ac:dyDescent="0.2">
      <c r="A26" s="98">
        <v>12</v>
      </c>
      <c r="B26" s="99">
        <v>2</v>
      </c>
      <c r="C26" s="100" t="str">
        <f>IF(B26="","",VLOOKUP(B26,参加チームdata!$D$2:$F$33,2,1))</f>
        <v>鶴川シャークス</v>
      </c>
      <c r="D26" s="101" t="str">
        <f>IF(B26="","",VLOOKUP(B26,参加チームdata!$D$2:$F$33,3,1))</f>
        <v>（町田市）</v>
      </c>
      <c r="E26" s="74"/>
      <c r="G26" s="31" t="s">
        <v>123</v>
      </c>
      <c r="H26" s="49">
        <v>1</v>
      </c>
      <c r="J26" s="85"/>
      <c r="N26" s="32"/>
    </row>
    <row r="27" spans="1:14" ht="15" thickTop="1" thickBot="1" x14ac:dyDescent="0.2">
      <c r="A27" s="98"/>
      <c r="B27" s="99"/>
      <c r="C27" s="100"/>
      <c r="D27" s="101"/>
      <c r="E27" s="102" t="s">
        <v>117</v>
      </c>
      <c r="F27" s="75">
        <v>7</v>
      </c>
      <c r="H27" s="48"/>
      <c r="J27" s="85"/>
      <c r="N27" s="102"/>
    </row>
    <row r="28" spans="1:14" ht="14.25" thickTop="1" x14ac:dyDescent="0.15">
      <c r="A28" s="98">
        <v>13</v>
      </c>
      <c r="B28" s="99">
        <v>16</v>
      </c>
      <c r="C28" s="100" t="str">
        <f>IF(B28="","",VLOOKUP(B28,参加チームdata!$D$2:$F$33,2,1))</f>
        <v>明和中学校</v>
      </c>
      <c r="D28" s="101" t="str">
        <f>IF(B28="","",VLOOKUP(B28,参加チームdata!$D$2:$F$33,3,1))</f>
        <v>（中野区）</v>
      </c>
      <c r="E28" s="103"/>
      <c r="F28" s="47">
        <v>0</v>
      </c>
      <c r="G28" s="48"/>
      <c r="H28" s="48"/>
      <c r="J28" s="85"/>
      <c r="N28" s="102"/>
    </row>
    <row r="29" spans="1:14" ht="14.25" thickBot="1" x14ac:dyDescent="0.2">
      <c r="A29" s="98"/>
      <c r="B29" s="99"/>
      <c r="C29" s="100"/>
      <c r="D29" s="101"/>
      <c r="E29" s="32"/>
      <c r="F29" s="31" t="s">
        <v>75</v>
      </c>
      <c r="G29" s="49">
        <v>0</v>
      </c>
      <c r="H29" s="48"/>
      <c r="J29" s="85"/>
      <c r="M29" s="31"/>
      <c r="N29" s="32"/>
    </row>
    <row r="30" spans="1:14" ht="14.25" thickTop="1" x14ac:dyDescent="0.15">
      <c r="A30" s="98">
        <v>14</v>
      </c>
      <c r="B30" s="99">
        <v>3</v>
      </c>
      <c r="C30" s="100" t="str">
        <f>IF(B30="","",VLOOKUP(B30,参加チームdata!$D$2:$F$33,2,1))</f>
        <v>葛西南アローズ</v>
      </c>
      <c r="D30" s="101" t="str">
        <f>IF(B30="","",VLOOKUP(B30,参加チームdata!$D$2:$F$33,3,1))</f>
        <v>（江戸川区）</v>
      </c>
      <c r="E30" s="46"/>
      <c r="F30" s="31" t="s">
        <v>120</v>
      </c>
      <c r="G30" s="78">
        <v>3</v>
      </c>
      <c r="J30" s="85"/>
      <c r="M30" s="31"/>
      <c r="N30" s="32"/>
    </row>
    <row r="31" spans="1:14" ht="14.25" thickBot="1" x14ac:dyDescent="0.2">
      <c r="A31" s="98"/>
      <c r="B31" s="99"/>
      <c r="C31" s="100"/>
      <c r="D31" s="101"/>
      <c r="E31" s="102" t="s">
        <v>118</v>
      </c>
      <c r="F31" s="49" t="s">
        <v>167</v>
      </c>
      <c r="G31" s="85"/>
      <c r="J31" s="85"/>
      <c r="M31" s="31"/>
      <c r="N31" s="102"/>
    </row>
    <row r="32" spans="1:14" ht="15" thickTop="1" thickBot="1" x14ac:dyDescent="0.2">
      <c r="A32" s="98">
        <v>15</v>
      </c>
      <c r="B32" s="99">
        <v>18</v>
      </c>
      <c r="C32" s="100" t="str">
        <f>IF(B32="","",VLOOKUP(B32,参加チームdata!$D$2:$F$33,2,1))</f>
        <v>品川オールスターズ</v>
      </c>
      <c r="D32" s="101" t="str">
        <f>IF(B32="","",VLOOKUP(B32,参加チームdata!$D$2:$F$33,3,1))</f>
        <v>（品川区）</v>
      </c>
      <c r="E32" s="102"/>
      <c r="F32" s="78" t="s">
        <v>168</v>
      </c>
      <c r="J32" s="85"/>
      <c r="N32" s="102"/>
    </row>
    <row r="33" spans="1:10" ht="15" thickTop="1" thickBot="1" x14ac:dyDescent="0.2">
      <c r="A33" s="98"/>
      <c r="B33" s="99"/>
      <c r="C33" s="100"/>
      <c r="D33" s="101"/>
      <c r="E33" s="77"/>
      <c r="I33" s="31" t="s">
        <v>87</v>
      </c>
      <c r="J33" s="75">
        <v>5</v>
      </c>
    </row>
    <row r="34" spans="1:10" ht="15" thickTop="1" thickBot="1" x14ac:dyDescent="0.2">
      <c r="A34" s="98">
        <v>16</v>
      </c>
      <c r="B34" s="99">
        <v>28</v>
      </c>
      <c r="C34" s="100" t="str">
        <f>IF(B34="","",VLOOKUP(B34,参加チームdata!$D$2:$F$33,2,1))</f>
        <v>サンジュニア</v>
      </c>
      <c r="D34" s="101" t="s">
        <v>62</v>
      </c>
      <c r="E34" s="80"/>
      <c r="I34" s="72" t="s">
        <v>126</v>
      </c>
      <c r="J34" s="47">
        <v>0</v>
      </c>
    </row>
    <row r="35" spans="1:10" ht="15" thickTop="1" thickBot="1" x14ac:dyDescent="0.2">
      <c r="A35" s="98"/>
      <c r="B35" s="99"/>
      <c r="C35" s="100"/>
      <c r="D35" s="101"/>
      <c r="E35" s="102" t="s">
        <v>119</v>
      </c>
      <c r="F35" s="75">
        <v>15</v>
      </c>
      <c r="J35" s="48"/>
    </row>
    <row r="36" spans="1:10" ht="14.25" thickTop="1" x14ac:dyDescent="0.15">
      <c r="A36" s="98">
        <v>17</v>
      </c>
      <c r="B36" s="99">
        <v>10</v>
      </c>
      <c r="C36" s="100" t="str">
        <f>IF(B36="","",VLOOKUP(B36,参加チームdata!$D$2:$F$33,2,1))</f>
        <v>文京レイズ</v>
      </c>
      <c r="D36" s="101" t="str">
        <f>IF(B36="","",VLOOKUP(B36,参加チームdata!$D$2:$F$33,3,1))</f>
        <v>（文京区）</v>
      </c>
      <c r="E36" s="103"/>
      <c r="F36" s="51">
        <v>0</v>
      </c>
      <c r="G36" s="48"/>
      <c r="J36" s="48"/>
    </row>
    <row r="37" spans="1:10" ht="14.25" thickBot="1" x14ac:dyDescent="0.2">
      <c r="A37" s="98"/>
      <c r="B37" s="99"/>
      <c r="C37" s="100"/>
      <c r="D37" s="101"/>
      <c r="E37" s="32"/>
      <c r="F37" s="31" t="s">
        <v>76</v>
      </c>
      <c r="G37" s="47">
        <v>0</v>
      </c>
      <c r="J37" s="48"/>
    </row>
    <row r="38" spans="1:10" ht="15" thickTop="1" thickBot="1" x14ac:dyDescent="0.2">
      <c r="A38" s="98">
        <v>18</v>
      </c>
      <c r="B38" s="99">
        <v>11</v>
      </c>
      <c r="C38" s="100" t="str">
        <f>IF(B38="","",VLOOKUP(B38,参加チームdata!$D$2:$F$33,2,1))</f>
        <v>鐘ヶ淵イーグルス</v>
      </c>
      <c r="D38" s="101" t="str">
        <f>IF(B38="","",VLOOKUP(B38,参加チームdata!$D$2:$F$33,3,1))</f>
        <v>（墨田区）</v>
      </c>
      <c r="E38" s="74"/>
      <c r="F38" s="31" t="s">
        <v>120</v>
      </c>
      <c r="G38" s="84">
        <v>1</v>
      </c>
      <c r="H38" s="85"/>
      <c r="J38" s="48"/>
    </row>
    <row r="39" spans="1:10" ht="15" thickTop="1" thickBot="1" x14ac:dyDescent="0.2">
      <c r="A39" s="98"/>
      <c r="B39" s="99"/>
      <c r="C39" s="100"/>
      <c r="D39" s="101"/>
      <c r="E39" s="102" t="s">
        <v>158</v>
      </c>
      <c r="F39" s="75">
        <v>2</v>
      </c>
      <c r="G39" s="85"/>
      <c r="H39" s="85"/>
      <c r="J39" s="48"/>
    </row>
    <row r="40" spans="1:10" ht="13.15" customHeight="1" thickTop="1" x14ac:dyDescent="0.15">
      <c r="A40" s="98">
        <v>19</v>
      </c>
      <c r="B40" s="99">
        <v>19</v>
      </c>
      <c r="C40" s="100" t="str">
        <f>IF(B40="","",VLOOKUP(B40,参加チームdata!$D$2:$F$33,2,1))</f>
        <v>上一色中学校</v>
      </c>
      <c r="D40" s="101" t="str">
        <f>IF(B40="","",VLOOKUP(B40,参加チームdata!$D$2:$F$33,3,1))</f>
        <v>（連盟推薦）</v>
      </c>
      <c r="E40" s="103"/>
      <c r="F40" s="47">
        <v>1</v>
      </c>
      <c r="G40" s="31" t="s">
        <v>83</v>
      </c>
      <c r="H40" s="85"/>
      <c r="J40" s="48"/>
    </row>
    <row r="41" spans="1:10" ht="14.25" thickBot="1" x14ac:dyDescent="0.2">
      <c r="A41" s="98"/>
      <c r="B41" s="99"/>
      <c r="C41" s="100"/>
      <c r="D41" s="101"/>
      <c r="E41" s="32"/>
      <c r="G41" s="31" t="s">
        <v>122</v>
      </c>
      <c r="H41" s="75">
        <v>8</v>
      </c>
      <c r="J41" s="48"/>
    </row>
    <row r="42" spans="1:10" ht="15" thickTop="1" thickBot="1" x14ac:dyDescent="0.2">
      <c r="A42" s="98">
        <v>20</v>
      </c>
      <c r="B42" s="99">
        <v>21</v>
      </c>
      <c r="C42" s="100" t="str">
        <f>IF(B42="","",VLOOKUP(B42,参加チームdata!$D$2:$F$33,2,1))</f>
        <v>上馬シニア野球クラブ</v>
      </c>
      <c r="D42" s="101" t="str">
        <f>IF(B42="","",VLOOKUP(B42,参加チームdata!$D$2:$F$33,3,1))</f>
        <v>（世田谷区）</v>
      </c>
      <c r="E42" s="74"/>
      <c r="H42" s="47">
        <v>1</v>
      </c>
      <c r="I42" s="88"/>
      <c r="J42" s="48"/>
    </row>
    <row r="43" spans="1:10" ht="15" thickTop="1" thickBot="1" x14ac:dyDescent="0.2">
      <c r="A43" s="98"/>
      <c r="B43" s="99"/>
      <c r="C43" s="100"/>
      <c r="D43" s="101"/>
      <c r="E43" s="102" t="s">
        <v>131</v>
      </c>
      <c r="F43" s="75">
        <v>6</v>
      </c>
      <c r="H43" s="48"/>
      <c r="I43" s="88"/>
      <c r="J43" s="48"/>
    </row>
    <row r="44" spans="1:10" ht="14.25" thickTop="1" x14ac:dyDescent="0.15">
      <c r="A44" s="98">
        <v>21</v>
      </c>
      <c r="B44" s="99">
        <v>23</v>
      </c>
      <c r="C44" s="100" t="str">
        <f>IF(B44="","",VLOOKUP(B44,参加チームdata!$D$2:$F$33,2,1))</f>
        <v>板橋ベースボールクラブ</v>
      </c>
      <c r="D44" s="101" t="str">
        <f>IF(B44="","",VLOOKUP(B44,参加チームdata!$D$2:$F$33,3,1))</f>
        <v>（板橋区）</v>
      </c>
      <c r="E44" s="103"/>
      <c r="F44" s="47">
        <v>2</v>
      </c>
      <c r="G44" s="88"/>
      <c r="H44" s="48"/>
      <c r="I44" s="88"/>
      <c r="J44" s="48"/>
    </row>
    <row r="45" spans="1:10" ht="14.25" thickBot="1" x14ac:dyDescent="0.2">
      <c r="A45" s="98"/>
      <c r="B45" s="99"/>
      <c r="C45" s="100"/>
      <c r="D45" s="101"/>
      <c r="E45" s="32"/>
      <c r="F45" s="31" t="s">
        <v>77</v>
      </c>
      <c r="G45" s="76">
        <v>3</v>
      </c>
      <c r="H45" s="48"/>
      <c r="I45" s="88"/>
      <c r="J45" s="48"/>
    </row>
    <row r="46" spans="1:10" ht="14.25" thickTop="1" x14ac:dyDescent="0.15">
      <c r="A46" s="98">
        <v>22</v>
      </c>
      <c r="B46" s="99">
        <v>6</v>
      </c>
      <c r="C46" s="100" t="str">
        <f>IF(B46="","",VLOOKUP(B46,参加チームdata!$D$2:$F$33,2,1))</f>
        <v>グランフレール</v>
      </c>
      <c r="D46" s="101" t="str">
        <f>IF(B46="","",VLOOKUP(B46,参加チームdata!$D$2:$F$33,3,1))</f>
        <v>（大田区）</v>
      </c>
      <c r="E46" s="46"/>
      <c r="F46" s="31" t="s">
        <v>121</v>
      </c>
      <c r="G46" s="47">
        <v>0</v>
      </c>
      <c r="I46" s="88"/>
      <c r="J46" s="48"/>
    </row>
    <row r="47" spans="1:10" ht="14.25" thickBot="1" x14ac:dyDescent="0.2">
      <c r="A47" s="98"/>
      <c r="B47" s="99"/>
      <c r="C47" s="100"/>
      <c r="D47" s="101"/>
      <c r="E47" s="102" t="s">
        <v>132</v>
      </c>
      <c r="F47" s="49">
        <v>0</v>
      </c>
      <c r="G47" s="48"/>
      <c r="H47" s="31"/>
      <c r="I47" s="88"/>
      <c r="J47" s="48"/>
    </row>
    <row r="48" spans="1:10" ht="15" thickTop="1" thickBot="1" x14ac:dyDescent="0.2">
      <c r="A48" s="98">
        <v>23</v>
      </c>
      <c r="B48" s="99">
        <v>20</v>
      </c>
      <c r="C48" s="100" t="str">
        <f>IF(B48="","",VLOOKUP(B48,参加チームdata!$D$2:$F$33,2,1))</f>
        <v>小松フェニックス</v>
      </c>
      <c r="D48" s="101" t="str">
        <f>IF(B48="","",VLOOKUP(B48,参加チームdata!$D$2:$F$33,3,1))</f>
        <v>（葛飾区）</v>
      </c>
      <c r="E48" s="102"/>
      <c r="F48" s="78">
        <v>11</v>
      </c>
      <c r="H48" s="31"/>
      <c r="I48" s="88"/>
      <c r="J48" s="48"/>
    </row>
    <row r="49" spans="1:10" ht="15" thickTop="1" thickBot="1" x14ac:dyDescent="0.2">
      <c r="A49" s="98"/>
      <c r="B49" s="99"/>
      <c r="C49" s="100"/>
      <c r="D49" s="101"/>
      <c r="E49" s="81"/>
      <c r="H49" s="31" t="s">
        <v>86</v>
      </c>
      <c r="I49" s="76">
        <v>8</v>
      </c>
      <c r="J49" s="48"/>
    </row>
    <row r="50" spans="1:10" ht="14.25" thickTop="1" x14ac:dyDescent="0.15">
      <c r="A50" s="98">
        <v>24</v>
      </c>
      <c r="B50" s="99">
        <v>4</v>
      </c>
      <c r="C50" s="100" t="str">
        <f>IF(B50="","",VLOOKUP(B50,参加チームdata!$D$2:$F$33,2,1))</f>
        <v>ＥＩＧＨＴ　ＴＯＫＹＯ</v>
      </c>
      <c r="D50" s="101" t="str">
        <f>IF(B50="","",VLOOKUP(B50,参加チームdata!$D$2:$F$33,3,1))</f>
        <v>（目黒区）</v>
      </c>
      <c r="E50" s="46"/>
      <c r="H50" s="72" t="s">
        <v>124</v>
      </c>
      <c r="I50" s="47">
        <v>1</v>
      </c>
    </row>
    <row r="51" spans="1:10" ht="14.25" thickBot="1" x14ac:dyDescent="0.2">
      <c r="A51" s="98"/>
      <c r="B51" s="99"/>
      <c r="C51" s="100"/>
      <c r="D51" s="101"/>
      <c r="E51" s="102" t="s">
        <v>133</v>
      </c>
      <c r="F51" s="47">
        <v>3</v>
      </c>
      <c r="I51" s="48"/>
    </row>
    <row r="52" spans="1:10" ht="15" thickTop="1" thickBot="1" x14ac:dyDescent="0.2">
      <c r="A52" s="98">
        <v>25</v>
      </c>
      <c r="B52" s="99">
        <v>12</v>
      </c>
      <c r="C52" s="100" t="str">
        <f>IF(B52="","",VLOOKUP(B52,参加チームdata!$D$2:$F$33,2,1))</f>
        <v>Ｋｏｊｉｍａｃｈｉ　Ｈｅｒｏｅｓ</v>
      </c>
      <c r="D52" s="101" t="str">
        <f>IF(B52="","",VLOOKUP(B52,参加チームdata!$D$2:$F$33,3,1))</f>
        <v>（千代田区）</v>
      </c>
      <c r="E52" s="102"/>
      <c r="F52" s="83">
        <v>4</v>
      </c>
      <c r="G52" s="48"/>
      <c r="I52" s="48"/>
    </row>
    <row r="53" spans="1:10" ht="15" thickTop="1" thickBot="1" x14ac:dyDescent="0.2">
      <c r="A53" s="98"/>
      <c r="B53" s="99"/>
      <c r="C53" s="100"/>
      <c r="D53" s="101"/>
      <c r="E53" s="81"/>
      <c r="F53" s="31" t="s">
        <v>78</v>
      </c>
      <c r="G53" s="49">
        <v>0</v>
      </c>
      <c r="I53" s="48"/>
    </row>
    <row r="54" spans="1:10" ht="14.25" thickTop="1" x14ac:dyDescent="0.15">
      <c r="A54" s="98">
        <v>26</v>
      </c>
      <c r="B54" s="99">
        <v>27</v>
      </c>
      <c r="C54" s="100" t="str">
        <f>IF(B54="","",VLOOKUP(B54,参加チームdata!$D$2:$F$33,2,1))</f>
        <v>ＳＨＹクラブ</v>
      </c>
      <c r="D54" s="101" t="str">
        <f>IF(B54="","",VLOOKUP(B54,参加チームdata!$D$2:$F$33,3,1))</f>
        <v>（渋谷区）</v>
      </c>
      <c r="E54" s="46"/>
      <c r="F54" s="31" t="s">
        <v>121</v>
      </c>
      <c r="G54" s="78">
        <v>3</v>
      </c>
      <c r="H54" s="88"/>
      <c r="I54" s="48"/>
    </row>
    <row r="55" spans="1:10" ht="14.25" thickBot="1" x14ac:dyDescent="0.2">
      <c r="A55" s="98"/>
      <c r="B55" s="99"/>
      <c r="C55" s="100"/>
      <c r="D55" s="101"/>
      <c r="E55" s="102" t="s">
        <v>134</v>
      </c>
      <c r="F55" s="49">
        <v>1</v>
      </c>
      <c r="G55" s="85"/>
      <c r="H55" s="88"/>
      <c r="I55" s="48"/>
    </row>
    <row r="56" spans="1:10" ht="15" thickTop="1" thickBot="1" x14ac:dyDescent="0.2">
      <c r="A56" s="98">
        <v>27</v>
      </c>
      <c r="B56" s="99">
        <v>14</v>
      </c>
      <c r="C56" s="100" t="str">
        <f>IF(B56="","",VLOOKUP(B56,参加チームdata!$D$2:$F$33,2,1))</f>
        <v>新宿牛込ベースボールクラブ</v>
      </c>
      <c r="D56" s="101" t="str">
        <f>IF(B56="","",VLOOKUP(B56,参加チームdata!$D$2:$F$33,3,1))</f>
        <v>（新宿区）</v>
      </c>
      <c r="E56" s="102"/>
      <c r="F56" s="78">
        <v>6</v>
      </c>
      <c r="G56" s="31" t="s">
        <v>84</v>
      </c>
      <c r="H56" s="91"/>
      <c r="I56" s="48"/>
    </row>
    <row r="57" spans="1:10" ht="15" thickTop="1" thickBot="1" x14ac:dyDescent="0.2">
      <c r="A57" s="98"/>
      <c r="B57" s="99"/>
      <c r="C57" s="100"/>
      <c r="D57" s="101"/>
      <c r="E57" s="81"/>
      <c r="G57" s="31" t="s">
        <v>123</v>
      </c>
      <c r="H57" s="76">
        <v>3</v>
      </c>
      <c r="I57" s="48"/>
    </row>
    <row r="58" spans="1:10" ht="15" thickTop="1" thickBot="1" x14ac:dyDescent="0.2">
      <c r="A58" s="98">
        <v>28</v>
      </c>
      <c r="B58" s="99">
        <v>15</v>
      </c>
      <c r="C58" s="100" t="str">
        <f>IF(B58="","",VLOOKUP(B58,参加チームdata!$D$2:$F$33,2,1))</f>
        <v>東京中央シャイニングスター</v>
      </c>
      <c r="D58" s="104" t="str">
        <f>IF(B58="","",VLOOKUP(B58,参加チームdata!$D$2:$F$33,3,1))</f>
        <v>（中央区）</v>
      </c>
      <c r="E58" s="74"/>
      <c r="H58" s="47">
        <v>1</v>
      </c>
    </row>
    <row r="59" spans="1:10" ht="15" thickTop="1" thickBot="1" x14ac:dyDescent="0.2">
      <c r="A59" s="98"/>
      <c r="B59" s="99"/>
      <c r="C59" s="100"/>
      <c r="D59" s="104"/>
      <c r="E59" s="102" t="s">
        <v>135</v>
      </c>
      <c r="F59" s="82">
        <v>10</v>
      </c>
      <c r="H59" s="48"/>
    </row>
    <row r="60" spans="1:10" ht="14.25" thickTop="1" x14ac:dyDescent="0.15">
      <c r="A60" s="98">
        <v>29</v>
      </c>
      <c r="B60" s="99">
        <v>8</v>
      </c>
      <c r="C60" s="100" t="str">
        <f>IF(B60="","",VLOOKUP(B60,参加チームdata!$D$2:$F$33,2,1))</f>
        <v>荒川レジェンド</v>
      </c>
      <c r="D60" s="101" t="str">
        <f>IF(B60="","",VLOOKUP(B60,参加チームdata!$D$2:$F$33,3,1))</f>
        <v>（荒川区）</v>
      </c>
      <c r="E60" s="103"/>
      <c r="F60" s="47">
        <v>3</v>
      </c>
      <c r="G60" s="88"/>
      <c r="H60" s="48"/>
    </row>
    <row r="61" spans="1:10" ht="14.25" thickBot="1" x14ac:dyDescent="0.2">
      <c r="A61" s="98"/>
      <c r="B61" s="99"/>
      <c r="C61" s="100"/>
      <c r="D61" s="101"/>
      <c r="E61" s="32"/>
      <c r="F61" s="31" t="s">
        <v>80</v>
      </c>
      <c r="G61" s="90">
        <v>7</v>
      </c>
      <c r="H61" s="48"/>
    </row>
    <row r="62" spans="1:10" ht="14.25" thickTop="1" x14ac:dyDescent="0.15">
      <c r="A62" s="98">
        <v>30</v>
      </c>
      <c r="B62" s="99">
        <v>29</v>
      </c>
      <c r="C62" s="100" t="str">
        <f>IF(B62="","",VLOOKUP(B62,参加チームdata!$D$2:$F$33,2,1))</f>
        <v>ドルフィンズ</v>
      </c>
      <c r="D62" s="101" t="s">
        <v>62</v>
      </c>
      <c r="E62" s="55"/>
      <c r="F62" s="56" t="s">
        <v>121</v>
      </c>
      <c r="G62" s="49">
        <v>0</v>
      </c>
    </row>
    <row r="63" spans="1:10" x14ac:dyDescent="0.15">
      <c r="A63" s="98"/>
      <c r="B63" s="99"/>
      <c r="C63" s="100"/>
      <c r="D63" s="101"/>
    </row>
  </sheetData>
  <mergeCells count="144">
    <mergeCell ref="A58:A59"/>
    <mergeCell ref="B58:B59"/>
    <mergeCell ref="C58:C59"/>
    <mergeCell ref="D58:D59"/>
    <mergeCell ref="E59:E60"/>
    <mergeCell ref="A62:A63"/>
    <mergeCell ref="B62:B63"/>
    <mergeCell ref="C62:C63"/>
    <mergeCell ref="D62:D63"/>
    <mergeCell ref="A60:A61"/>
    <mergeCell ref="B60:B61"/>
    <mergeCell ref="C60:C61"/>
    <mergeCell ref="D60:D61"/>
    <mergeCell ref="A52:A53"/>
    <mergeCell ref="B52:B53"/>
    <mergeCell ref="C52:C53"/>
    <mergeCell ref="D52:D53"/>
    <mergeCell ref="A54:A55"/>
    <mergeCell ref="B54:B55"/>
    <mergeCell ref="C54:C55"/>
    <mergeCell ref="D54:D55"/>
    <mergeCell ref="E47:E48"/>
    <mergeCell ref="A48:A49"/>
    <mergeCell ref="B48:B49"/>
    <mergeCell ref="C48:C49"/>
    <mergeCell ref="D48:D49"/>
    <mergeCell ref="A50:A51"/>
    <mergeCell ref="B50:B51"/>
    <mergeCell ref="C50:C51"/>
    <mergeCell ref="D50:D51"/>
    <mergeCell ref="E51:E52"/>
    <mergeCell ref="E55:E56"/>
    <mergeCell ref="A56:A57"/>
    <mergeCell ref="B56:B57"/>
    <mergeCell ref="C56:C57"/>
    <mergeCell ref="D56:D57"/>
    <mergeCell ref="A44:A45"/>
    <mergeCell ref="B44:B45"/>
    <mergeCell ref="C44:C45"/>
    <mergeCell ref="D44:D45"/>
    <mergeCell ref="A46:A47"/>
    <mergeCell ref="B46:B47"/>
    <mergeCell ref="C46:C47"/>
    <mergeCell ref="D46:D47"/>
    <mergeCell ref="E39:E40"/>
    <mergeCell ref="A40:A41"/>
    <mergeCell ref="B40:B41"/>
    <mergeCell ref="C40:C41"/>
    <mergeCell ref="D40:D41"/>
    <mergeCell ref="A42:A43"/>
    <mergeCell ref="B42:B43"/>
    <mergeCell ref="E43:E44"/>
    <mergeCell ref="A38:A39"/>
    <mergeCell ref="B38:B39"/>
    <mergeCell ref="C38:C39"/>
    <mergeCell ref="D38:D39"/>
    <mergeCell ref="C42:C43"/>
    <mergeCell ref="D42:D43"/>
    <mergeCell ref="N31:N32"/>
    <mergeCell ref="A32:A33"/>
    <mergeCell ref="B32:B33"/>
    <mergeCell ref="C32:C33"/>
    <mergeCell ref="D32:D33"/>
    <mergeCell ref="A34:A35"/>
    <mergeCell ref="B34:B35"/>
    <mergeCell ref="C34:C35"/>
    <mergeCell ref="D34:D35"/>
    <mergeCell ref="E35:E36"/>
    <mergeCell ref="A30:A31"/>
    <mergeCell ref="B30:B31"/>
    <mergeCell ref="C30:C31"/>
    <mergeCell ref="D30:D31"/>
    <mergeCell ref="E31:E32"/>
    <mergeCell ref="A36:A37"/>
    <mergeCell ref="B36:B37"/>
    <mergeCell ref="C36:C37"/>
    <mergeCell ref="D36:D37"/>
    <mergeCell ref="A26:A27"/>
    <mergeCell ref="B26:B27"/>
    <mergeCell ref="C26:C27"/>
    <mergeCell ref="D26:D27"/>
    <mergeCell ref="E27:E28"/>
    <mergeCell ref="N27:N28"/>
    <mergeCell ref="A28:A29"/>
    <mergeCell ref="B28:B29"/>
    <mergeCell ref="C28:C29"/>
    <mergeCell ref="D28:D29"/>
    <mergeCell ref="A22:A23"/>
    <mergeCell ref="B22:B23"/>
    <mergeCell ref="C22:C23"/>
    <mergeCell ref="D22:D23"/>
    <mergeCell ref="E23:E24"/>
    <mergeCell ref="N23:N24"/>
    <mergeCell ref="A24:A25"/>
    <mergeCell ref="B24:B25"/>
    <mergeCell ref="C24:C25"/>
    <mergeCell ref="D24:D25"/>
    <mergeCell ref="A18:A19"/>
    <mergeCell ref="B18:B19"/>
    <mergeCell ref="C18:C19"/>
    <mergeCell ref="D18:D19"/>
    <mergeCell ref="E19:E20"/>
    <mergeCell ref="N19:N20"/>
    <mergeCell ref="A20:A21"/>
    <mergeCell ref="B20:B21"/>
    <mergeCell ref="C20:C21"/>
    <mergeCell ref="D20:D21"/>
    <mergeCell ref="A14:A15"/>
    <mergeCell ref="B14:B15"/>
    <mergeCell ref="C14:C15"/>
    <mergeCell ref="D14:D15"/>
    <mergeCell ref="E15:E16"/>
    <mergeCell ref="N15:N16"/>
    <mergeCell ref="A16:A17"/>
    <mergeCell ref="B16:B17"/>
    <mergeCell ref="C16:C17"/>
    <mergeCell ref="D16:D17"/>
    <mergeCell ref="N7:N8"/>
    <mergeCell ref="A8:A9"/>
    <mergeCell ref="B8:B9"/>
    <mergeCell ref="C8:C9"/>
    <mergeCell ref="D8:D9"/>
    <mergeCell ref="A10:A11"/>
    <mergeCell ref="B10:B11"/>
    <mergeCell ref="C10:C11"/>
    <mergeCell ref="D10:D11"/>
    <mergeCell ref="E11:E12"/>
    <mergeCell ref="N11:N12"/>
    <mergeCell ref="A12:A13"/>
    <mergeCell ref="B12:B13"/>
    <mergeCell ref="C12:C13"/>
    <mergeCell ref="D12:D13"/>
    <mergeCell ref="A1:H1"/>
    <mergeCell ref="I1:K1"/>
    <mergeCell ref="E3:F3"/>
    <mergeCell ref="A4:A5"/>
    <mergeCell ref="B4:B5"/>
    <mergeCell ref="C4:C5"/>
    <mergeCell ref="D4:D5"/>
    <mergeCell ref="A6:A7"/>
    <mergeCell ref="B6:B7"/>
    <mergeCell ref="C6:C7"/>
    <mergeCell ref="D6:D7"/>
    <mergeCell ref="E7:E8"/>
  </mergeCells>
  <phoneticPr fontId="5"/>
  <pageMargins left="0.78740157480314965" right="0" top="0.39370078740157483" bottom="0" header="0.51181102362204722" footer="0.51181102362204722"/>
  <pageSetup paperSize="9" scale="88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</sheetPr>
  <dimension ref="B2:X132"/>
  <sheetViews>
    <sheetView topLeftCell="A72" zoomScale="85" zoomScaleNormal="85" workbookViewId="0">
      <selection activeCell="C97" sqref="C97"/>
    </sheetView>
  </sheetViews>
  <sheetFormatPr defaultRowHeight="17.25" x14ac:dyDescent="0.2"/>
  <cols>
    <col min="1" max="1" width="1.875" customWidth="1"/>
    <col min="2" max="2" width="21.375" style="20" bestFit="1" customWidth="1"/>
    <col min="3" max="13" width="3.75" style="19" customWidth="1"/>
    <col min="14" max="14" width="21.125" style="20" bestFit="1" customWidth="1"/>
    <col min="15" max="24" width="3.75" style="19" customWidth="1"/>
  </cols>
  <sheetData>
    <row r="2" spans="2:24" s="3" customFormat="1" ht="21" customHeight="1" thickBot="1" x14ac:dyDescent="0.2">
      <c r="B2" s="8" t="s">
        <v>159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8" t="s">
        <v>160</v>
      </c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s="3" customFormat="1" ht="21" customHeight="1" x14ac:dyDescent="0.15">
      <c r="B3" s="10" t="s">
        <v>1</v>
      </c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/>
      <c r="K3" s="11"/>
      <c r="L3" s="12" t="s">
        <v>17</v>
      </c>
      <c r="M3" s="9"/>
      <c r="N3" s="10" t="s">
        <v>66</v>
      </c>
      <c r="O3" s="11">
        <v>1</v>
      </c>
      <c r="P3" s="11">
        <v>2</v>
      </c>
      <c r="Q3" s="11">
        <v>3</v>
      </c>
      <c r="R3" s="11">
        <v>4</v>
      </c>
      <c r="S3" s="11">
        <v>5</v>
      </c>
      <c r="T3" s="11">
        <v>6</v>
      </c>
      <c r="U3" s="11">
        <v>7</v>
      </c>
      <c r="V3" s="50" t="s">
        <v>95</v>
      </c>
      <c r="W3" s="50" t="s">
        <v>95</v>
      </c>
      <c r="X3" s="12" t="s">
        <v>17</v>
      </c>
    </row>
    <row r="4" spans="2:24" s="3" customFormat="1" ht="21" customHeight="1" x14ac:dyDescent="0.15">
      <c r="B4" s="13" t="s">
        <v>102</v>
      </c>
      <c r="C4" s="14">
        <v>1</v>
      </c>
      <c r="D4" s="14">
        <v>1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/>
      <c r="K4" s="14"/>
      <c r="L4" s="15">
        <f>SUM(C4:K4)</f>
        <v>2</v>
      </c>
      <c r="M4" s="9"/>
      <c r="N4" s="13" t="s">
        <v>155</v>
      </c>
      <c r="O4" s="14">
        <v>2</v>
      </c>
      <c r="P4" s="14">
        <v>0</v>
      </c>
      <c r="Q4" s="14">
        <v>6</v>
      </c>
      <c r="R4" s="14">
        <v>3</v>
      </c>
      <c r="S4" s="14"/>
      <c r="T4" s="14"/>
      <c r="U4" s="14"/>
      <c r="V4" s="14"/>
      <c r="W4" s="14"/>
      <c r="X4" s="15">
        <f>SUM(O4:W4)</f>
        <v>11</v>
      </c>
    </row>
    <row r="5" spans="2:24" s="3" customFormat="1" ht="21" customHeight="1" thickBot="1" x14ac:dyDescent="0.2">
      <c r="B5" s="16" t="s">
        <v>130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1</v>
      </c>
      <c r="J5" s="17"/>
      <c r="K5" s="17"/>
      <c r="L5" s="18">
        <f>SUM(C5:K5)</f>
        <v>1</v>
      </c>
      <c r="M5" s="9"/>
      <c r="N5" s="16" t="s">
        <v>103</v>
      </c>
      <c r="O5" s="17">
        <v>0</v>
      </c>
      <c r="P5" s="17">
        <v>0</v>
      </c>
      <c r="Q5" s="17">
        <v>0</v>
      </c>
      <c r="R5" s="17">
        <v>0</v>
      </c>
      <c r="S5" s="17"/>
      <c r="T5" s="17"/>
      <c r="U5" s="17"/>
      <c r="V5" s="17"/>
      <c r="W5" s="17"/>
      <c r="X5" s="18">
        <f>SUM(O5:W5)</f>
        <v>0</v>
      </c>
    </row>
    <row r="6" spans="2:24" s="3" customFormat="1" ht="12" customHeight="1" x14ac:dyDescent="0.1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/>
      <c r="O6" s="9"/>
      <c r="P6" s="9"/>
      <c r="Q6" s="9"/>
      <c r="R6" s="9"/>
      <c r="S6" s="9"/>
      <c r="T6" s="9"/>
      <c r="U6" s="9"/>
      <c r="V6" s="9"/>
      <c r="W6" s="9"/>
      <c r="X6" s="9"/>
    </row>
    <row r="7" spans="2:24" s="3" customFormat="1" ht="21" customHeight="1" thickBot="1" x14ac:dyDescent="0.2">
      <c r="B7" s="8" t="s">
        <v>159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8" t="s">
        <v>160</v>
      </c>
      <c r="O7" s="9"/>
      <c r="P7" s="9"/>
      <c r="Q7" s="9"/>
      <c r="R7" s="9"/>
      <c r="S7" s="9"/>
      <c r="T7" s="9"/>
      <c r="U7" s="9"/>
      <c r="V7" s="9"/>
      <c r="W7" s="9"/>
      <c r="X7" s="9"/>
    </row>
    <row r="8" spans="2:24" s="3" customFormat="1" ht="21" customHeight="1" x14ac:dyDescent="0.15">
      <c r="B8" s="10" t="s">
        <v>2</v>
      </c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/>
      <c r="K8" s="11"/>
      <c r="L8" s="12" t="s">
        <v>17</v>
      </c>
      <c r="M8" s="9"/>
      <c r="N8" s="10" t="s">
        <v>67</v>
      </c>
      <c r="O8" s="11">
        <v>1</v>
      </c>
      <c r="P8" s="11">
        <v>2</v>
      </c>
      <c r="Q8" s="11">
        <v>3</v>
      </c>
      <c r="R8" s="11">
        <v>4</v>
      </c>
      <c r="S8" s="11">
        <v>5</v>
      </c>
      <c r="T8" s="11">
        <v>6</v>
      </c>
      <c r="U8" s="11">
        <v>7</v>
      </c>
      <c r="V8" s="11" t="s">
        <v>18</v>
      </c>
      <c r="W8" s="11"/>
      <c r="X8" s="12" t="s">
        <v>17</v>
      </c>
    </row>
    <row r="9" spans="2:24" s="3" customFormat="1" ht="21" customHeight="1" x14ac:dyDescent="0.15">
      <c r="B9" s="13" t="s">
        <v>129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/>
      <c r="I9" s="14"/>
      <c r="J9" s="14"/>
      <c r="K9" s="14"/>
      <c r="L9" s="15">
        <f>SUM(C9:K9)</f>
        <v>0</v>
      </c>
      <c r="M9" s="9"/>
      <c r="N9" s="13" t="s">
        <v>170</v>
      </c>
      <c r="O9" s="14">
        <v>1</v>
      </c>
      <c r="P9" s="14">
        <v>2</v>
      </c>
      <c r="Q9" s="14">
        <v>0</v>
      </c>
      <c r="R9" s="14">
        <v>1</v>
      </c>
      <c r="S9" s="14">
        <v>0</v>
      </c>
      <c r="T9" s="14">
        <v>0</v>
      </c>
      <c r="U9" s="14">
        <v>0</v>
      </c>
      <c r="V9" s="14"/>
      <c r="W9" s="14"/>
      <c r="X9" s="15">
        <f>SUM(O9:W9)</f>
        <v>4</v>
      </c>
    </row>
    <row r="10" spans="2:24" s="3" customFormat="1" ht="21" customHeight="1" thickBot="1" x14ac:dyDescent="0.2">
      <c r="B10" s="16" t="s">
        <v>139</v>
      </c>
      <c r="C10" s="17">
        <v>0</v>
      </c>
      <c r="D10" s="17">
        <v>2</v>
      </c>
      <c r="E10" s="17">
        <v>3</v>
      </c>
      <c r="F10" s="17">
        <v>3</v>
      </c>
      <c r="G10" s="17" t="s">
        <v>111</v>
      </c>
      <c r="H10" s="17"/>
      <c r="I10" s="17"/>
      <c r="J10" s="17"/>
      <c r="K10" s="17"/>
      <c r="L10" s="18">
        <f>SUM(C10:K10)</f>
        <v>8</v>
      </c>
      <c r="M10" s="9"/>
      <c r="N10" s="16" t="s">
        <v>171</v>
      </c>
      <c r="O10" s="17">
        <v>1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2</v>
      </c>
      <c r="V10" s="17"/>
      <c r="W10" s="17"/>
      <c r="X10" s="18">
        <f>SUM(O10:W10)</f>
        <v>3</v>
      </c>
    </row>
    <row r="11" spans="2:24" s="3" customFormat="1" ht="10.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2:24" s="3" customFormat="1" ht="21" customHeight="1" thickBot="1" x14ac:dyDescent="0.2">
      <c r="B12" s="8" t="s">
        <v>159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" t="s">
        <v>160</v>
      </c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2:24" s="3" customFormat="1" ht="21" customHeight="1" x14ac:dyDescent="0.15">
      <c r="B13" s="10" t="s">
        <v>3</v>
      </c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>
        <v>6</v>
      </c>
      <c r="I13" s="11">
        <v>7</v>
      </c>
      <c r="J13" s="11"/>
      <c r="K13" s="11"/>
      <c r="L13" s="12" t="s">
        <v>17</v>
      </c>
      <c r="M13" s="9"/>
      <c r="N13" s="10" t="s">
        <v>68</v>
      </c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11">
        <v>6</v>
      </c>
      <c r="U13" s="11">
        <v>7</v>
      </c>
      <c r="V13" s="11" t="s">
        <v>21</v>
      </c>
      <c r="W13" s="11"/>
      <c r="X13" s="12" t="s">
        <v>17</v>
      </c>
    </row>
    <row r="14" spans="2:24" s="3" customFormat="1" ht="21" customHeight="1" x14ac:dyDescent="0.15">
      <c r="B14" s="13" t="s">
        <v>104</v>
      </c>
      <c r="C14" s="14">
        <v>0</v>
      </c>
      <c r="D14" s="14">
        <v>0</v>
      </c>
      <c r="E14" s="14">
        <v>1</v>
      </c>
      <c r="F14" s="14">
        <v>0</v>
      </c>
      <c r="G14" s="14">
        <v>0</v>
      </c>
      <c r="H14" s="14">
        <v>1</v>
      </c>
      <c r="I14" s="14">
        <v>0</v>
      </c>
      <c r="J14" s="14"/>
      <c r="K14" s="14"/>
      <c r="L14" s="15">
        <f>SUM(C14:K14)</f>
        <v>2</v>
      </c>
      <c r="M14" s="9"/>
      <c r="N14" s="13" t="s">
        <v>142</v>
      </c>
      <c r="O14" s="14">
        <v>1</v>
      </c>
      <c r="P14" s="14">
        <v>1</v>
      </c>
      <c r="Q14" s="14">
        <v>2</v>
      </c>
      <c r="R14" s="14">
        <v>0</v>
      </c>
      <c r="S14" s="14">
        <v>1</v>
      </c>
      <c r="T14" s="14">
        <v>1</v>
      </c>
      <c r="U14" s="14"/>
      <c r="V14" s="14"/>
      <c r="W14" s="14"/>
      <c r="X14" s="15">
        <f>SUM(O14:W14)</f>
        <v>6</v>
      </c>
    </row>
    <row r="15" spans="2:24" s="3" customFormat="1" ht="21" customHeight="1" thickBot="1" x14ac:dyDescent="0.2">
      <c r="B15" s="16" t="s">
        <v>107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1</v>
      </c>
      <c r="J15" s="17"/>
      <c r="K15" s="17"/>
      <c r="L15" s="18">
        <f>SUM(C15:K15)</f>
        <v>1</v>
      </c>
      <c r="M15" s="9"/>
      <c r="N15" s="16" t="s">
        <v>108</v>
      </c>
      <c r="O15" s="17">
        <v>1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/>
      <c r="V15" s="17"/>
      <c r="W15" s="17"/>
      <c r="X15" s="18">
        <f>SUM(O15:W15)</f>
        <v>1</v>
      </c>
    </row>
    <row r="16" spans="2:24" s="3" customFormat="1" ht="12" customHeight="1" x14ac:dyDescent="0.15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2:24" s="3" customFormat="1" ht="21" customHeight="1" thickBot="1" x14ac:dyDescent="0.2">
      <c r="B17" s="8" t="s">
        <v>159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8" t="s">
        <v>160</v>
      </c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2:24" s="3" customFormat="1" ht="21" customHeight="1" x14ac:dyDescent="0.15">
      <c r="B18" s="10" t="s">
        <v>4</v>
      </c>
      <c r="C18" s="11">
        <v>1</v>
      </c>
      <c r="D18" s="11">
        <v>2</v>
      </c>
      <c r="E18" s="11">
        <v>3</v>
      </c>
      <c r="F18" s="11">
        <v>4</v>
      </c>
      <c r="G18" s="11">
        <v>5</v>
      </c>
      <c r="H18" s="11">
        <v>6</v>
      </c>
      <c r="I18" s="11">
        <v>7</v>
      </c>
      <c r="J18" s="11" t="s">
        <v>20</v>
      </c>
      <c r="K18" s="11"/>
      <c r="L18" s="12" t="s">
        <v>17</v>
      </c>
      <c r="M18" s="9"/>
      <c r="N18" s="10" t="s">
        <v>69</v>
      </c>
      <c r="O18" s="11">
        <v>1</v>
      </c>
      <c r="P18" s="11">
        <v>2</v>
      </c>
      <c r="Q18" s="11">
        <v>3</v>
      </c>
      <c r="R18" s="11">
        <v>4</v>
      </c>
      <c r="S18" s="11">
        <v>5</v>
      </c>
      <c r="T18" s="11">
        <v>6</v>
      </c>
      <c r="U18" s="11">
        <v>7</v>
      </c>
      <c r="V18" s="11" t="s">
        <v>50</v>
      </c>
      <c r="W18" s="11" t="s">
        <v>70</v>
      </c>
      <c r="X18" s="12" t="s">
        <v>17</v>
      </c>
    </row>
    <row r="19" spans="2:24" s="3" customFormat="1" ht="21" customHeight="1" x14ac:dyDescent="0.15">
      <c r="B19" s="13" t="s">
        <v>106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/>
      <c r="K19" s="14"/>
      <c r="L19" s="15">
        <f>SUM(C19:K19)</f>
        <v>0</v>
      </c>
      <c r="M19" s="9"/>
      <c r="N19" s="13" t="s">
        <v>152</v>
      </c>
      <c r="O19" s="14">
        <v>0</v>
      </c>
      <c r="P19" s="14">
        <v>5</v>
      </c>
      <c r="Q19" s="14">
        <v>0</v>
      </c>
      <c r="R19" s="14">
        <v>2</v>
      </c>
      <c r="S19" s="14">
        <v>0</v>
      </c>
      <c r="T19" s="14">
        <v>0</v>
      </c>
      <c r="U19" s="14">
        <v>3</v>
      </c>
      <c r="V19" s="14"/>
      <c r="W19" s="14"/>
      <c r="X19" s="15">
        <f>SUM(O19:W19)</f>
        <v>10</v>
      </c>
    </row>
    <row r="20" spans="2:24" s="3" customFormat="1" ht="21" customHeight="1" thickBot="1" x14ac:dyDescent="0.2">
      <c r="B20" s="16" t="s">
        <v>138</v>
      </c>
      <c r="C20" s="17">
        <v>0</v>
      </c>
      <c r="D20" s="17">
        <v>0</v>
      </c>
      <c r="E20" s="17">
        <v>0</v>
      </c>
      <c r="F20" s="17">
        <v>1</v>
      </c>
      <c r="G20" s="17">
        <v>1</v>
      </c>
      <c r="H20" s="17">
        <v>1</v>
      </c>
      <c r="I20" s="17" t="s">
        <v>111</v>
      </c>
      <c r="J20" s="17"/>
      <c r="K20" s="17"/>
      <c r="L20" s="18">
        <f>SUM(C20:K20)</f>
        <v>3</v>
      </c>
      <c r="M20" s="9"/>
      <c r="N20" s="16" t="s">
        <v>128</v>
      </c>
      <c r="O20" s="17">
        <v>1</v>
      </c>
      <c r="P20" s="17">
        <v>1</v>
      </c>
      <c r="Q20" s="17">
        <v>0</v>
      </c>
      <c r="R20" s="17">
        <v>0</v>
      </c>
      <c r="S20" s="17">
        <v>1</v>
      </c>
      <c r="T20" s="17">
        <v>0</v>
      </c>
      <c r="U20" s="17">
        <v>0</v>
      </c>
      <c r="V20" s="17"/>
      <c r="W20" s="17"/>
      <c r="X20" s="18">
        <f>SUM(O20:W20)</f>
        <v>3</v>
      </c>
    </row>
    <row r="21" spans="2:24" s="3" customFormat="1" ht="15" customHeight="1" x14ac:dyDescent="0.15"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9"/>
      <c r="N21" s="8"/>
      <c r="O21" s="105"/>
      <c r="P21" s="105"/>
      <c r="Q21" s="105"/>
      <c r="R21" s="105"/>
      <c r="S21" s="105"/>
      <c r="T21" s="105"/>
      <c r="U21" s="105"/>
      <c r="V21" s="105"/>
      <c r="W21" s="105"/>
      <c r="X21" s="105"/>
    </row>
    <row r="22" spans="2:24" s="3" customFormat="1" ht="21" customHeight="1" thickBot="1" x14ac:dyDescent="0.2">
      <c r="B22" s="8" t="s">
        <v>160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8" t="s">
        <v>160</v>
      </c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2:24" s="3" customFormat="1" ht="21" customHeight="1" x14ac:dyDescent="0.15">
      <c r="B23" s="10" t="s">
        <v>5</v>
      </c>
      <c r="C23" s="11">
        <v>1</v>
      </c>
      <c r="D23" s="11">
        <v>2</v>
      </c>
      <c r="E23" s="11">
        <v>3</v>
      </c>
      <c r="F23" s="11">
        <v>4</v>
      </c>
      <c r="G23" s="11">
        <v>5</v>
      </c>
      <c r="H23" s="11">
        <v>6</v>
      </c>
      <c r="I23" s="11">
        <v>7</v>
      </c>
      <c r="J23" s="11"/>
      <c r="K23" s="11"/>
      <c r="L23" s="12" t="s">
        <v>17</v>
      </c>
      <c r="M23" s="9"/>
      <c r="N23" s="10" t="s">
        <v>88</v>
      </c>
      <c r="O23" s="11">
        <v>1</v>
      </c>
      <c r="P23" s="11">
        <v>2</v>
      </c>
      <c r="Q23" s="11">
        <v>3</v>
      </c>
      <c r="R23" s="11">
        <v>4</v>
      </c>
      <c r="S23" s="11">
        <v>5</v>
      </c>
      <c r="T23" s="11">
        <v>6</v>
      </c>
      <c r="U23" s="11">
        <v>7</v>
      </c>
      <c r="V23" s="11" t="s">
        <v>70</v>
      </c>
      <c r="W23" s="11"/>
      <c r="X23" s="12" t="s">
        <v>17</v>
      </c>
    </row>
    <row r="24" spans="2:24" s="3" customFormat="1" ht="21" customHeight="1" x14ac:dyDescent="0.15">
      <c r="B24" s="13" t="s">
        <v>169</v>
      </c>
      <c r="C24" s="14">
        <v>6</v>
      </c>
      <c r="D24" s="14">
        <v>0</v>
      </c>
      <c r="E24" s="14">
        <v>1</v>
      </c>
      <c r="F24" s="14">
        <v>0</v>
      </c>
      <c r="G24" s="14">
        <v>1</v>
      </c>
      <c r="H24" s="14"/>
      <c r="I24" s="14"/>
      <c r="J24" s="14"/>
      <c r="K24" s="14"/>
      <c r="L24" s="15">
        <f>SUM(C24:K24)</f>
        <v>8</v>
      </c>
      <c r="M24" s="9"/>
      <c r="N24" s="13" t="s">
        <v>96</v>
      </c>
      <c r="O24" s="14">
        <v>0</v>
      </c>
      <c r="P24" s="14">
        <v>0</v>
      </c>
      <c r="Q24" s="14">
        <v>0</v>
      </c>
      <c r="R24" s="14">
        <v>2</v>
      </c>
      <c r="S24" s="14">
        <v>0</v>
      </c>
      <c r="T24" s="14">
        <v>0</v>
      </c>
      <c r="U24" s="14">
        <v>0</v>
      </c>
      <c r="V24" s="14"/>
      <c r="W24" s="14"/>
      <c r="X24" s="15">
        <f>SUM(O24:W24)</f>
        <v>2</v>
      </c>
    </row>
    <row r="25" spans="2:24" s="3" customFormat="1" ht="21" customHeight="1" thickBot="1" x14ac:dyDescent="0.2">
      <c r="B25" s="16" t="s">
        <v>141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/>
      <c r="I25" s="17"/>
      <c r="J25" s="17"/>
      <c r="K25" s="17"/>
      <c r="L25" s="18">
        <f>SUM(C25:K25)</f>
        <v>0</v>
      </c>
      <c r="M25" s="9"/>
      <c r="N25" s="16" t="s">
        <v>102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/>
      <c r="W25" s="17"/>
      <c r="X25" s="18">
        <f>SUM(O25:W25)</f>
        <v>0</v>
      </c>
    </row>
    <row r="26" spans="2:24" s="3" customFormat="1" ht="12" customHeight="1" x14ac:dyDescent="0.15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2:24" s="3" customFormat="1" ht="21" customHeight="1" thickBot="1" x14ac:dyDescent="0.2">
      <c r="B27" s="8" t="s">
        <v>159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8" t="s">
        <v>160</v>
      </c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2:24" s="3" customFormat="1" ht="21" customHeight="1" x14ac:dyDescent="0.15">
      <c r="B28" s="10" t="s">
        <v>6</v>
      </c>
      <c r="C28" s="11">
        <v>1</v>
      </c>
      <c r="D28" s="11">
        <v>2</v>
      </c>
      <c r="E28" s="11">
        <v>3</v>
      </c>
      <c r="F28" s="11">
        <v>4</v>
      </c>
      <c r="G28" s="11">
        <v>5</v>
      </c>
      <c r="H28" s="11">
        <v>6</v>
      </c>
      <c r="I28" s="11">
        <v>7</v>
      </c>
      <c r="J28" s="11" t="s">
        <v>60</v>
      </c>
      <c r="K28" s="11" t="s">
        <v>60</v>
      </c>
      <c r="L28" s="12" t="s">
        <v>17</v>
      </c>
      <c r="M28" s="9"/>
      <c r="N28" s="10" t="s">
        <v>89</v>
      </c>
      <c r="O28" s="11">
        <v>1</v>
      </c>
      <c r="P28" s="11">
        <v>2</v>
      </c>
      <c r="Q28" s="11">
        <v>3</v>
      </c>
      <c r="R28" s="11">
        <v>4</v>
      </c>
      <c r="S28" s="11">
        <v>5</v>
      </c>
      <c r="T28" s="11">
        <v>6</v>
      </c>
      <c r="U28" s="11">
        <v>7</v>
      </c>
      <c r="V28" s="11" t="s">
        <v>23</v>
      </c>
      <c r="W28" s="11" t="s">
        <v>61</v>
      </c>
      <c r="X28" s="12" t="s">
        <v>17</v>
      </c>
    </row>
    <row r="29" spans="2:24" s="3" customFormat="1" ht="21" customHeight="1" x14ac:dyDescent="0.15">
      <c r="B29" s="13" t="s">
        <v>145</v>
      </c>
      <c r="C29" s="14">
        <v>1</v>
      </c>
      <c r="D29" s="14">
        <v>0</v>
      </c>
      <c r="E29" s="14">
        <v>2</v>
      </c>
      <c r="F29" s="14">
        <v>0</v>
      </c>
      <c r="G29" s="14">
        <v>4</v>
      </c>
      <c r="H29" s="14"/>
      <c r="I29" s="14"/>
      <c r="J29" s="14"/>
      <c r="K29" s="14"/>
      <c r="L29" s="15">
        <f>SUM(C29:K29)</f>
        <v>7</v>
      </c>
      <c r="M29" s="9"/>
      <c r="N29" s="13" t="s">
        <v>104</v>
      </c>
      <c r="O29" s="14">
        <v>0</v>
      </c>
      <c r="P29" s="14">
        <v>0</v>
      </c>
      <c r="Q29" s="14">
        <v>1</v>
      </c>
      <c r="R29" s="14">
        <v>0</v>
      </c>
      <c r="S29" s="14">
        <v>2</v>
      </c>
      <c r="T29" s="14">
        <v>0</v>
      </c>
      <c r="U29" s="14">
        <v>0</v>
      </c>
      <c r="V29" s="14"/>
      <c r="W29" s="14"/>
      <c r="X29" s="15">
        <f>SUM(O29:W29)</f>
        <v>3</v>
      </c>
    </row>
    <row r="30" spans="2:24" s="3" customFormat="1" ht="21" customHeight="1" thickBot="1" x14ac:dyDescent="0.2">
      <c r="B30" s="16" t="s">
        <v>144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/>
      <c r="I30" s="17"/>
      <c r="J30" s="17"/>
      <c r="K30" s="17"/>
      <c r="L30" s="18">
        <f>SUM(C30:K30)</f>
        <v>0</v>
      </c>
      <c r="M30" s="9"/>
      <c r="N30" s="16" t="s">
        <v>139</v>
      </c>
      <c r="O30" s="17">
        <v>0</v>
      </c>
      <c r="P30" s="17">
        <v>0</v>
      </c>
      <c r="Q30" s="17">
        <v>0</v>
      </c>
      <c r="R30" s="17">
        <v>0</v>
      </c>
      <c r="S30" s="17">
        <v>1</v>
      </c>
      <c r="T30" s="17">
        <v>0</v>
      </c>
      <c r="U30" s="17">
        <v>0</v>
      </c>
      <c r="V30" s="17"/>
      <c r="W30" s="17"/>
      <c r="X30" s="18">
        <f>SUM(O30:W30)</f>
        <v>1</v>
      </c>
    </row>
    <row r="31" spans="2:24" s="3" customFormat="1" ht="15" customHeight="1" x14ac:dyDescent="0.15"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8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2:24" s="3" customFormat="1" ht="21" customHeight="1" thickBot="1" x14ac:dyDescent="0.2">
      <c r="B32" s="8" t="s">
        <v>159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8" t="s">
        <v>161</v>
      </c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2:24" s="3" customFormat="1" ht="21" customHeight="1" x14ac:dyDescent="0.15">
      <c r="B33" s="10" t="s">
        <v>7</v>
      </c>
      <c r="C33" s="11">
        <v>1</v>
      </c>
      <c r="D33" s="11">
        <v>2</v>
      </c>
      <c r="E33" s="11">
        <v>3</v>
      </c>
      <c r="F33" s="11">
        <v>4</v>
      </c>
      <c r="G33" s="11">
        <v>5</v>
      </c>
      <c r="H33" s="11">
        <v>6</v>
      </c>
      <c r="I33" s="11">
        <v>7</v>
      </c>
      <c r="J33" s="79" t="s">
        <v>95</v>
      </c>
      <c r="K33" s="79" t="s">
        <v>95</v>
      </c>
      <c r="L33" s="12" t="s">
        <v>17</v>
      </c>
      <c r="M33" s="9"/>
      <c r="N33" s="10" t="s">
        <v>8</v>
      </c>
      <c r="O33" s="11">
        <v>1</v>
      </c>
      <c r="P33" s="11">
        <v>2</v>
      </c>
      <c r="Q33" s="11">
        <v>3</v>
      </c>
      <c r="R33" s="11">
        <v>4</v>
      </c>
      <c r="S33" s="11">
        <v>5</v>
      </c>
      <c r="T33" s="11">
        <v>6</v>
      </c>
      <c r="U33" s="11">
        <v>7</v>
      </c>
      <c r="V33" s="89" t="s">
        <v>95</v>
      </c>
      <c r="W33" s="89" t="s">
        <v>95</v>
      </c>
      <c r="X33" s="12" t="s">
        <v>17</v>
      </c>
    </row>
    <row r="34" spans="2:24" s="3" customFormat="1" ht="21" customHeight="1" x14ac:dyDescent="0.15">
      <c r="B34" s="13" t="s">
        <v>137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2</v>
      </c>
      <c r="J34" s="14">
        <v>0</v>
      </c>
      <c r="K34" s="14">
        <v>0</v>
      </c>
      <c r="L34" s="15">
        <f>SUM(C34:K34)</f>
        <v>2</v>
      </c>
      <c r="M34" s="9"/>
      <c r="N34" s="13" t="s">
        <v>169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4</v>
      </c>
      <c r="X34" s="15">
        <f>SUM(O34:W34)</f>
        <v>4</v>
      </c>
    </row>
    <row r="35" spans="2:24" s="3" customFormat="1" ht="21" customHeight="1" thickBot="1" x14ac:dyDescent="0.2">
      <c r="B35" s="16" t="s">
        <v>143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2</v>
      </c>
      <c r="J35" s="17">
        <v>0</v>
      </c>
      <c r="K35" s="17">
        <v>1</v>
      </c>
      <c r="L35" s="18">
        <f>SUM(C35:K35)</f>
        <v>3</v>
      </c>
      <c r="M35" s="9"/>
      <c r="N35" s="16" t="s">
        <v>138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8">
        <f>SUM(O35:W35)</f>
        <v>0</v>
      </c>
    </row>
    <row r="36" spans="2:24" s="3" customFormat="1" ht="13.5" customHeight="1" x14ac:dyDescent="0.15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8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s="3" customFormat="1" ht="21" customHeight="1" thickBot="1" x14ac:dyDescent="0.2">
      <c r="B37" s="8" t="s">
        <v>159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8" t="s">
        <v>161</v>
      </c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2:24" s="3" customFormat="1" ht="21" customHeight="1" x14ac:dyDescent="0.15">
      <c r="B38" s="33" t="s">
        <v>63</v>
      </c>
      <c r="C38" s="34">
        <v>1</v>
      </c>
      <c r="D38" s="34">
        <v>2</v>
      </c>
      <c r="E38" s="34">
        <v>3</v>
      </c>
      <c r="F38" s="34">
        <v>4</v>
      </c>
      <c r="G38" s="34">
        <v>5</v>
      </c>
      <c r="H38" s="34">
        <v>6</v>
      </c>
      <c r="I38" s="34">
        <v>7</v>
      </c>
      <c r="J38" s="34"/>
      <c r="K38" s="34"/>
      <c r="L38" s="35" t="s">
        <v>17</v>
      </c>
      <c r="M38" s="9"/>
      <c r="N38" s="10" t="s">
        <v>9</v>
      </c>
      <c r="O38" s="11">
        <v>1</v>
      </c>
      <c r="P38" s="11">
        <v>2</v>
      </c>
      <c r="Q38" s="11">
        <v>3</v>
      </c>
      <c r="R38" s="11">
        <v>4</v>
      </c>
      <c r="S38" s="11">
        <v>5</v>
      </c>
      <c r="T38" s="11">
        <v>6</v>
      </c>
      <c r="U38" s="11">
        <v>7</v>
      </c>
      <c r="V38" s="89" t="s">
        <v>95</v>
      </c>
      <c r="W38" s="89" t="s">
        <v>95</v>
      </c>
      <c r="X38" s="12" t="s">
        <v>17</v>
      </c>
    </row>
    <row r="39" spans="2:24" s="3" customFormat="1" ht="21" customHeight="1" x14ac:dyDescent="0.15">
      <c r="B39" s="36" t="s">
        <v>97</v>
      </c>
      <c r="C39" s="37">
        <v>3</v>
      </c>
      <c r="D39" s="37">
        <v>5</v>
      </c>
      <c r="E39" s="37">
        <v>7</v>
      </c>
      <c r="F39" s="37">
        <v>0</v>
      </c>
      <c r="G39" s="37"/>
      <c r="H39" s="37"/>
      <c r="I39" s="37"/>
      <c r="J39" s="37"/>
      <c r="K39" s="37"/>
      <c r="L39" s="38">
        <f>SUM(C39:K39)</f>
        <v>15</v>
      </c>
      <c r="M39" s="9"/>
      <c r="N39" s="13" t="s">
        <v>176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/>
      <c r="W39" s="14"/>
      <c r="X39" s="15">
        <f>SUM(O39:W39)</f>
        <v>0</v>
      </c>
    </row>
    <row r="40" spans="2:24" s="3" customFormat="1" ht="21" customHeight="1" thickBot="1" x14ac:dyDescent="0.2">
      <c r="B40" s="39" t="s">
        <v>110</v>
      </c>
      <c r="C40" s="40">
        <v>0</v>
      </c>
      <c r="D40" s="40">
        <v>0</v>
      </c>
      <c r="E40" s="40">
        <v>0</v>
      </c>
      <c r="F40" s="40">
        <v>0</v>
      </c>
      <c r="G40" s="40"/>
      <c r="H40" s="40"/>
      <c r="I40" s="40"/>
      <c r="J40" s="40"/>
      <c r="K40" s="40"/>
      <c r="L40" s="41">
        <f>SUM(C40:K40)</f>
        <v>0</v>
      </c>
      <c r="M40" s="9"/>
      <c r="N40" s="16" t="s">
        <v>143</v>
      </c>
      <c r="O40" s="17">
        <v>0</v>
      </c>
      <c r="P40" s="17">
        <v>2</v>
      </c>
      <c r="Q40" s="17">
        <v>0</v>
      </c>
      <c r="R40" s="17">
        <v>0</v>
      </c>
      <c r="S40" s="17">
        <v>1</v>
      </c>
      <c r="T40" s="17">
        <v>0</v>
      </c>
      <c r="U40" s="17" t="s">
        <v>111</v>
      </c>
      <c r="V40" s="17"/>
      <c r="W40" s="17"/>
      <c r="X40" s="18">
        <f>SUM(O40:W40)</f>
        <v>3</v>
      </c>
    </row>
    <row r="41" spans="2:24" s="3" customFormat="1" ht="13.5" customHeight="1" x14ac:dyDescent="0.15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8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2:24" s="3" customFormat="1" ht="21" customHeight="1" thickBot="1" x14ac:dyDescent="0.2">
      <c r="B42" s="8" t="s">
        <v>159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8" t="s">
        <v>161</v>
      </c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2:24" s="3" customFormat="1" ht="21" customHeight="1" x14ac:dyDescent="0.15">
      <c r="B43" s="10" t="s">
        <v>64</v>
      </c>
      <c r="C43" s="11">
        <v>1</v>
      </c>
      <c r="D43" s="11">
        <v>2</v>
      </c>
      <c r="E43" s="11">
        <v>3</v>
      </c>
      <c r="F43" s="11">
        <v>4</v>
      </c>
      <c r="G43" s="11">
        <v>5</v>
      </c>
      <c r="H43" s="11">
        <v>6</v>
      </c>
      <c r="I43" s="11">
        <v>7</v>
      </c>
      <c r="J43" s="11"/>
      <c r="K43" s="11"/>
      <c r="L43" s="12" t="s">
        <v>17</v>
      </c>
      <c r="M43" s="9"/>
      <c r="N43" s="10" t="s">
        <v>10</v>
      </c>
      <c r="O43" s="11">
        <v>1</v>
      </c>
      <c r="P43" s="11">
        <v>2</v>
      </c>
      <c r="Q43" s="11">
        <v>3</v>
      </c>
      <c r="R43" s="11">
        <v>4</v>
      </c>
      <c r="S43" s="11">
        <v>5</v>
      </c>
      <c r="T43" s="11">
        <v>6</v>
      </c>
      <c r="U43" s="11">
        <v>7</v>
      </c>
      <c r="V43" s="11" t="s">
        <v>71</v>
      </c>
      <c r="W43" s="11"/>
      <c r="X43" s="12" t="s">
        <v>17</v>
      </c>
    </row>
    <row r="44" spans="2:24" s="3" customFormat="1" ht="21" customHeight="1" x14ac:dyDescent="0.15">
      <c r="B44" s="13" t="s">
        <v>140</v>
      </c>
      <c r="C44" s="14">
        <v>0</v>
      </c>
      <c r="D44" s="14">
        <v>1</v>
      </c>
      <c r="E44" s="14">
        <v>0</v>
      </c>
      <c r="F44" s="14">
        <v>0</v>
      </c>
      <c r="G44" s="14">
        <v>0</v>
      </c>
      <c r="H44" s="14">
        <v>0</v>
      </c>
      <c r="I44" s="14"/>
      <c r="J44" s="14"/>
      <c r="K44" s="14"/>
      <c r="L44" s="15">
        <f>SUM(C44:K44)</f>
        <v>1</v>
      </c>
      <c r="M44" s="9"/>
      <c r="N44" s="13" t="s">
        <v>97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/>
      <c r="W44" s="14"/>
      <c r="X44" s="15">
        <f>SUM(O44:W44)</f>
        <v>0</v>
      </c>
    </row>
    <row r="45" spans="2:24" s="3" customFormat="1" ht="21" customHeight="1" thickBot="1" x14ac:dyDescent="0.2">
      <c r="B45" s="16" t="s">
        <v>109</v>
      </c>
      <c r="C45" s="17">
        <v>0</v>
      </c>
      <c r="D45" s="17">
        <v>0</v>
      </c>
      <c r="E45" s="17">
        <v>2</v>
      </c>
      <c r="F45" s="17">
        <v>0</v>
      </c>
      <c r="G45" s="17">
        <v>0</v>
      </c>
      <c r="H45" s="17" t="s">
        <v>111</v>
      </c>
      <c r="I45" s="17"/>
      <c r="J45" s="17"/>
      <c r="K45" s="17"/>
      <c r="L45" s="18">
        <f>SUM(C45:K45)</f>
        <v>2</v>
      </c>
      <c r="M45" s="9"/>
      <c r="N45" s="16" t="s">
        <v>109</v>
      </c>
      <c r="O45" s="17">
        <v>0</v>
      </c>
      <c r="P45" s="17">
        <v>0</v>
      </c>
      <c r="Q45" s="17">
        <v>1</v>
      </c>
      <c r="R45" s="17">
        <v>0</v>
      </c>
      <c r="S45" s="17">
        <v>0</v>
      </c>
      <c r="T45" s="17">
        <v>0</v>
      </c>
      <c r="U45" s="17" t="s">
        <v>111</v>
      </c>
      <c r="V45" s="17"/>
      <c r="W45" s="17"/>
      <c r="X45" s="18">
        <f>SUM(O45:W45)</f>
        <v>1</v>
      </c>
    </row>
    <row r="46" spans="2:24" s="3" customFormat="1" ht="14.25" customHeight="1" x14ac:dyDescent="0.15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8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2:24" s="3" customFormat="1" ht="21" customHeight="1" thickBot="1" x14ac:dyDescent="0.2">
      <c r="B47" s="8" t="s">
        <v>160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8" t="s">
        <v>161</v>
      </c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24" s="3" customFormat="1" ht="21" customHeight="1" x14ac:dyDescent="0.15">
      <c r="B48" s="10" t="s">
        <v>65</v>
      </c>
      <c r="C48" s="11">
        <v>1</v>
      </c>
      <c r="D48" s="11">
        <v>2</v>
      </c>
      <c r="E48" s="11">
        <v>3</v>
      </c>
      <c r="F48" s="11">
        <v>4</v>
      </c>
      <c r="G48" s="11">
        <v>5</v>
      </c>
      <c r="H48" s="11">
        <v>6</v>
      </c>
      <c r="I48" s="11">
        <v>7</v>
      </c>
      <c r="J48" s="11"/>
      <c r="K48" s="11"/>
      <c r="L48" s="12" t="s">
        <v>17</v>
      </c>
      <c r="M48" s="9"/>
      <c r="N48" s="10" t="s">
        <v>11</v>
      </c>
      <c r="O48" s="11">
        <v>1</v>
      </c>
      <c r="P48" s="11">
        <v>2</v>
      </c>
      <c r="Q48" s="11">
        <v>3</v>
      </c>
      <c r="R48" s="11">
        <v>4</v>
      </c>
      <c r="S48" s="11">
        <v>5</v>
      </c>
      <c r="T48" s="11">
        <v>6</v>
      </c>
      <c r="U48" s="11">
        <v>7</v>
      </c>
      <c r="V48" s="11" t="s">
        <v>71</v>
      </c>
      <c r="W48" s="11"/>
      <c r="X48" s="12" t="s">
        <v>17</v>
      </c>
    </row>
    <row r="49" spans="2:24" s="3" customFormat="1" ht="21" customHeight="1" x14ac:dyDescent="0.15">
      <c r="B49" s="13" t="s">
        <v>105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1</v>
      </c>
      <c r="I49" s="14"/>
      <c r="J49" s="14"/>
      <c r="K49" s="14"/>
      <c r="L49" s="15">
        <f>SUM(C49:K49)</f>
        <v>2</v>
      </c>
      <c r="M49" s="9"/>
      <c r="N49" s="13" t="s">
        <v>155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/>
      <c r="V49" s="14"/>
      <c r="W49" s="14"/>
      <c r="X49" s="15">
        <f>SUM(O49:W49)</f>
        <v>0</v>
      </c>
    </row>
    <row r="50" spans="2:24" s="3" customFormat="1" ht="21" customHeight="1" thickBot="1" x14ac:dyDescent="0.2">
      <c r="B50" s="16" t="s">
        <v>127</v>
      </c>
      <c r="C50" s="17">
        <v>3</v>
      </c>
      <c r="D50" s="17">
        <v>0</v>
      </c>
      <c r="E50" s="17">
        <v>0</v>
      </c>
      <c r="F50" s="17">
        <v>2</v>
      </c>
      <c r="G50" s="17">
        <v>1</v>
      </c>
      <c r="H50" s="17" t="s">
        <v>111</v>
      </c>
      <c r="I50" s="17"/>
      <c r="J50" s="17"/>
      <c r="K50" s="17"/>
      <c r="L50" s="18">
        <f>SUM(C50:K50)</f>
        <v>6</v>
      </c>
      <c r="M50" s="9"/>
      <c r="N50" s="16" t="s">
        <v>127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3</v>
      </c>
      <c r="U50" s="17" t="s">
        <v>111</v>
      </c>
      <c r="V50" s="17"/>
      <c r="W50" s="17"/>
      <c r="X50" s="18">
        <f>SUM(O50:W50)</f>
        <v>3</v>
      </c>
    </row>
    <row r="51" spans="2:24" s="3" customFormat="1" ht="21" customHeight="1" x14ac:dyDescent="0.15"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8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s="3" customFormat="1" ht="21" customHeight="1" x14ac:dyDescent="0.15"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8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2:24" s="3" customFormat="1" ht="21" customHeight="1" thickBot="1" x14ac:dyDescent="0.2">
      <c r="B53" s="8" t="s">
        <v>161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8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2:24" s="3" customFormat="1" ht="21" customHeight="1" x14ac:dyDescent="0.15">
      <c r="B54" s="10" t="s">
        <v>12</v>
      </c>
      <c r="C54" s="11">
        <v>1</v>
      </c>
      <c r="D54" s="11">
        <v>2</v>
      </c>
      <c r="E54" s="11">
        <v>3</v>
      </c>
      <c r="F54" s="11">
        <v>4</v>
      </c>
      <c r="G54" s="11">
        <v>5</v>
      </c>
      <c r="H54" s="11">
        <v>6</v>
      </c>
      <c r="I54" s="11">
        <v>7</v>
      </c>
      <c r="J54" s="11"/>
      <c r="K54" s="11"/>
      <c r="L54" s="12" t="s">
        <v>17</v>
      </c>
      <c r="M54" s="9"/>
      <c r="N54" s="8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2:24" s="3" customFormat="1" ht="21" customHeight="1" x14ac:dyDescent="0.15">
      <c r="B55" s="13" t="s">
        <v>170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/>
      <c r="K55" s="14"/>
      <c r="L55" s="15">
        <f>SUM(C55:K55)</f>
        <v>0</v>
      </c>
      <c r="M55" s="9"/>
      <c r="N55" s="42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2:24" s="3" customFormat="1" ht="21" customHeight="1" thickBot="1" x14ac:dyDescent="0.2">
      <c r="B56" s="16" t="s">
        <v>172</v>
      </c>
      <c r="C56" s="17">
        <v>0</v>
      </c>
      <c r="D56" s="17">
        <v>0</v>
      </c>
      <c r="E56" s="17">
        <v>0</v>
      </c>
      <c r="F56" s="17">
        <v>3</v>
      </c>
      <c r="G56" s="17">
        <v>0</v>
      </c>
      <c r="H56" s="17">
        <v>0</v>
      </c>
      <c r="I56" s="17" t="s">
        <v>111</v>
      </c>
      <c r="J56" s="17"/>
      <c r="K56" s="17"/>
      <c r="L56" s="18">
        <f>SUM(C56:K56)</f>
        <v>3</v>
      </c>
      <c r="M56" s="9"/>
      <c r="N56" s="42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2:24" s="3" customFormat="1" ht="13.5" customHeight="1" x14ac:dyDescent="0.15">
      <c r="M57" s="9"/>
    </row>
    <row r="58" spans="2:24" s="3" customFormat="1" ht="21" customHeight="1" thickBot="1" x14ac:dyDescent="0.2">
      <c r="B58" s="8" t="s">
        <v>161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8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2:24" s="3" customFormat="1" ht="21" customHeight="1" x14ac:dyDescent="0.15">
      <c r="B59" s="10" t="s">
        <v>162</v>
      </c>
      <c r="C59" s="11">
        <v>1</v>
      </c>
      <c r="D59" s="11">
        <v>2</v>
      </c>
      <c r="E59" s="11">
        <v>3</v>
      </c>
      <c r="F59" s="11">
        <v>4</v>
      </c>
      <c r="G59" s="11">
        <v>5</v>
      </c>
      <c r="H59" s="11">
        <v>6</v>
      </c>
      <c r="I59" s="11">
        <v>7</v>
      </c>
      <c r="J59" s="11" t="s">
        <v>99</v>
      </c>
      <c r="K59" s="11"/>
      <c r="L59" s="12" t="s">
        <v>17</v>
      </c>
      <c r="M59" s="9"/>
      <c r="N59" s="8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2:24" s="3" customFormat="1" ht="21" customHeight="1" x14ac:dyDescent="0.15">
      <c r="B60" s="13" t="s">
        <v>98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/>
      <c r="J60" s="14"/>
      <c r="K60" s="14"/>
      <c r="L60" s="15">
        <f>SUM(C60:J60)</f>
        <v>0</v>
      </c>
      <c r="M60" s="9"/>
      <c r="N60" s="42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2:24" s="3" customFormat="1" ht="21" customHeight="1" thickBot="1" x14ac:dyDescent="0.2">
      <c r="B61" s="16" t="s">
        <v>173</v>
      </c>
      <c r="C61" s="17">
        <v>0</v>
      </c>
      <c r="D61" s="17">
        <v>0</v>
      </c>
      <c r="E61" s="17">
        <v>1</v>
      </c>
      <c r="F61" s="17">
        <v>5</v>
      </c>
      <c r="G61" s="17">
        <v>0</v>
      </c>
      <c r="H61" s="17">
        <v>1</v>
      </c>
      <c r="I61" s="17" t="s">
        <v>111</v>
      </c>
      <c r="J61" s="17"/>
      <c r="K61" s="17"/>
      <c r="L61" s="18">
        <f>SUM(C61:J61)</f>
        <v>7</v>
      </c>
      <c r="M61" s="9"/>
      <c r="N61" s="42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2:24" s="3" customFormat="1" ht="12.75" customHeight="1" x14ac:dyDescent="0.15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8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2:24" s="3" customFormat="1" ht="21" customHeight="1" thickBot="1" x14ac:dyDescent="0.2">
      <c r="B63" s="8" t="s">
        <v>163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8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2:24" s="3" customFormat="1" ht="21" customHeight="1" x14ac:dyDescent="0.15">
      <c r="B64" s="10" t="s">
        <v>90</v>
      </c>
      <c r="C64" s="11">
        <v>1</v>
      </c>
      <c r="D64" s="11">
        <v>2</v>
      </c>
      <c r="E64" s="11">
        <v>3</v>
      </c>
      <c r="F64" s="11">
        <v>4</v>
      </c>
      <c r="G64" s="11">
        <v>5</v>
      </c>
      <c r="H64" s="11">
        <v>6</v>
      </c>
      <c r="I64" s="11">
        <v>7</v>
      </c>
      <c r="J64" s="11" t="s">
        <v>95</v>
      </c>
      <c r="K64" s="11" t="s">
        <v>18</v>
      </c>
      <c r="L64" s="12" t="s">
        <v>17</v>
      </c>
      <c r="M64" s="9"/>
      <c r="N64" s="8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2:24" s="3" customFormat="1" ht="21" customHeight="1" x14ac:dyDescent="0.15">
      <c r="B65" s="13" t="s">
        <v>104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2</v>
      </c>
      <c r="K65" s="14"/>
      <c r="L65" s="15">
        <f>SUM(C65:K65)</f>
        <v>2</v>
      </c>
      <c r="M65" s="9"/>
      <c r="N65" s="42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2:24" s="3" customFormat="1" ht="21" customHeight="1" thickBot="1" x14ac:dyDescent="0.2">
      <c r="B66" s="16" t="s">
        <v>96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/>
      <c r="L66" s="18">
        <f>SUM(C66:K66)</f>
        <v>0</v>
      </c>
      <c r="M66" s="9"/>
      <c r="N66" s="42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2:24" s="3" customFormat="1" ht="13.5" customHeight="1" x14ac:dyDescent="0.15">
      <c r="M67" s="9"/>
    </row>
    <row r="68" spans="2:24" s="3" customFormat="1" ht="21" customHeight="1" thickBot="1" x14ac:dyDescent="0.2">
      <c r="B68" s="8" t="s">
        <v>163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8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2:24" s="3" customFormat="1" ht="21" customHeight="1" x14ac:dyDescent="0.15">
      <c r="B69" s="10" t="s">
        <v>91</v>
      </c>
      <c r="C69" s="11">
        <v>1</v>
      </c>
      <c r="D69" s="11">
        <v>2</v>
      </c>
      <c r="E69" s="11">
        <v>3</v>
      </c>
      <c r="F69" s="11">
        <v>4</v>
      </c>
      <c r="G69" s="11">
        <v>5</v>
      </c>
      <c r="H69" s="11">
        <v>6</v>
      </c>
      <c r="I69" s="11">
        <v>7</v>
      </c>
      <c r="J69" s="11" t="s">
        <v>18</v>
      </c>
      <c r="K69" s="11"/>
      <c r="L69" s="12" t="s">
        <v>17</v>
      </c>
      <c r="M69" s="9"/>
      <c r="N69" s="8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2:24" s="3" customFormat="1" ht="21" customHeight="1" x14ac:dyDescent="0.15">
      <c r="B70" s="13" t="s">
        <v>169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4</v>
      </c>
      <c r="I70" s="14">
        <v>0</v>
      </c>
      <c r="J70" s="14"/>
      <c r="K70" s="14"/>
      <c r="L70" s="15">
        <f>SUM(C70:J70)</f>
        <v>4</v>
      </c>
      <c r="M70" s="9"/>
      <c r="N70" s="42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2:24" s="3" customFormat="1" ht="21" customHeight="1" thickBot="1" x14ac:dyDescent="0.2">
      <c r="B71" s="16" t="s">
        <v>143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1</v>
      </c>
      <c r="J71" s="17"/>
      <c r="K71" s="17"/>
      <c r="L71" s="18">
        <f>SUM(C71:J71)</f>
        <v>1</v>
      </c>
      <c r="M71" s="9"/>
      <c r="N71" s="42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2:24" s="3" customFormat="1" ht="13.5" customHeight="1" x14ac:dyDescent="0.15"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8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2:24" s="3" customFormat="1" ht="21" customHeight="1" thickBot="1" x14ac:dyDescent="0.2">
      <c r="B73" s="8" t="s">
        <v>163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8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2:24" s="3" customFormat="1" ht="21" customHeight="1" x14ac:dyDescent="0.15">
      <c r="B74" s="10" t="s">
        <v>14</v>
      </c>
      <c r="C74" s="11">
        <v>1</v>
      </c>
      <c r="D74" s="11">
        <v>2</v>
      </c>
      <c r="E74" s="11">
        <v>3</v>
      </c>
      <c r="F74" s="11">
        <v>4</v>
      </c>
      <c r="G74" s="11">
        <v>5</v>
      </c>
      <c r="H74" s="11">
        <v>6</v>
      </c>
      <c r="I74" s="11">
        <v>7</v>
      </c>
      <c r="J74" s="11" t="s">
        <v>72</v>
      </c>
      <c r="K74" s="11" t="s">
        <v>72</v>
      </c>
      <c r="L74" s="12" t="s">
        <v>17</v>
      </c>
      <c r="M74" s="9"/>
      <c r="N74" s="8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2:24" s="3" customFormat="1" ht="21" customHeight="1" x14ac:dyDescent="0.15">
      <c r="B75" s="13" t="s">
        <v>127</v>
      </c>
      <c r="C75" s="14">
        <v>0</v>
      </c>
      <c r="D75" s="14">
        <v>0</v>
      </c>
      <c r="E75" s="14">
        <v>1</v>
      </c>
      <c r="F75" s="14">
        <v>0</v>
      </c>
      <c r="G75" s="14"/>
      <c r="H75" s="14"/>
      <c r="I75" s="14"/>
      <c r="J75" s="14"/>
      <c r="K75" s="14"/>
      <c r="L75" s="15">
        <f>SUM(C75:K75)</f>
        <v>1</v>
      </c>
      <c r="M75" s="9"/>
      <c r="N75" s="42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2:24" s="3" customFormat="1" ht="21" customHeight="1" thickBot="1" x14ac:dyDescent="0.2">
      <c r="B76" s="16" t="s">
        <v>109</v>
      </c>
      <c r="C76" s="17">
        <v>0</v>
      </c>
      <c r="D76" s="17">
        <v>1</v>
      </c>
      <c r="E76" s="17">
        <v>7</v>
      </c>
      <c r="F76" s="17">
        <v>0</v>
      </c>
      <c r="G76" s="17" t="s">
        <v>111</v>
      </c>
      <c r="H76" s="17"/>
      <c r="I76" s="17"/>
      <c r="J76" s="17"/>
      <c r="K76" s="17"/>
      <c r="L76" s="18">
        <f>SUM(C76:K76)</f>
        <v>8</v>
      </c>
      <c r="M76" s="9"/>
      <c r="N76" s="42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2:24" s="3" customFormat="1" ht="13.5" customHeight="1" x14ac:dyDescent="0.15">
      <c r="M77" s="9"/>
    </row>
    <row r="78" spans="2:24" s="3" customFormat="1" ht="21" customHeight="1" thickBot="1" x14ac:dyDescent="0.2">
      <c r="B78" s="8" t="s">
        <v>163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8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2:24" s="3" customFormat="1" ht="21" customHeight="1" x14ac:dyDescent="0.15">
      <c r="B79" s="10" t="s">
        <v>164</v>
      </c>
      <c r="C79" s="11">
        <v>1</v>
      </c>
      <c r="D79" s="11">
        <v>2</v>
      </c>
      <c r="E79" s="11">
        <v>3</v>
      </c>
      <c r="F79" s="11">
        <v>4</v>
      </c>
      <c r="G79" s="11">
        <v>5</v>
      </c>
      <c r="H79" s="11">
        <v>6</v>
      </c>
      <c r="I79" s="11">
        <v>7</v>
      </c>
      <c r="J79" s="11" t="s">
        <v>51</v>
      </c>
      <c r="K79" s="11"/>
      <c r="L79" s="12" t="s">
        <v>17</v>
      </c>
      <c r="M79" s="9"/>
      <c r="N79" s="8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2:24" s="3" customFormat="1" ht="21" customHeight="1" x14ac:dyDescent="0.15">
      <c r="B80" s="13" t="s">
        <v>173</v>
      </c>
      <c r="C80" s="14">
        <v>0</v>
      </c>
      <c r="D80" s="14">
        <v>0</v>
      </c>
      <c r="E80" s="14">
        <v>0</v>
      </c>
      <c r="F80" s="14">
        <v>0</v>
      </c>
      <c r="G80" s="14">
        <v>1</v>
      </c>
      <c r="H80" s="14">
        <v>0</v>
      </c>
      <c r="I80" s="14"/>
      <c r="J80" s="14"/>
      <c r="K80" s="14"/>
      <c r="L80" s="15">
        <f>SUM(C80:J80)</f>
        <v>1</v>
      </c>
      <c r="M80" s="9"/>
      <c r="N80" s="42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2:24" s="3" customFormat="1" ht="21" customHeight="1" thickBot="1" x14ac:dyDescent="0.2">
      <c r="B81" s="16" t="s">
        <v>172</v>
      </c>
      <c r="C81" s="17">
        <v>0</v>
      </c>
      <c r="D81" s="17">
        <v>0</v>
      </c>
      <c r="E81" s="17">
        <v>1</v>
      </c>
      <c r="F81" s="17">
        <v>0</v>
      </c>
      <c r="G81" s="17">
        <v>2</v>
      </c>
      <c r="H81" s="17">
        <v>0</v>
      </c>
      <c r="I81" s="17" t="s">
        <v>111</v>
      </c>
      <c r="J81" s="17"/>
      <c r="K81" s="17"/>
      <c r="L81" s="18">
        <f>SUM(C81:J81)</f>
        <v>3</v>
      </c>
      <c r="M81" s="9"/>
      <c r="N81" s="42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2:24" s="3" customFormat="1" ht="12.75" customHeight="1" x14ac:dyDescent="0.15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8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2:24" s="3" customFormat="1" ht="21" customHeight="1" thickBot="1" x14ac:dyDescent="0.2">
      <c r="B83" s="8" t="s">
        <v>163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8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2:24" s="3" customFormat="1" ht="21" customHeight="1" x14ac:dyDescent="0.15">
      <c r="B84" s="10" t="s">
        <v>92</v>
      </c>
      <c r="C84" s="11">
        <v>1</v>
      </c>
      <c r="D84" s="11">
        <v>2</v>
      </c>
      <c r="E84" s="11">
        <v>3</v>
      </c>
      <c r="F84" s="11">
        <v>4</v>
      </c>
      <c r="G84" s="11">
        <v>5</v>
      </c>
      <c r="H84" s="11">
        <v>6</v>
      </c>
      <c r="I84" s="11">
        <v>7</v>
      </c>
      <c r="J84" s="11" t="s">
        <v>19</v>
      </c>
      <c r="K84" s="11" t="s">
        <v>100</v>
      </c>
      <c r="L84" s="12" t="s">
        <v>17</v>
      </c>
      <c r="M84" s="9"/>
      <c r="N84" s="8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2:24" s="3" customFormat="1" ht="21" customHeight="1" x14ac:dyDescent="0.15">
      <c r="B85" s="13" t="s">
        <v>169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3</v>
      </c>
      <c r="K85" s="14"/>
      <c r="L85" s="15">
        <f>SUM(C85:K85)</f>
        <v>3</v>
      </c>
      <c r="M85" s="9"/>
      <c r="N85" s="42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2:24" s="3" customFormat="1" ht="21" customHeight="1" thickBot="1" x14ac:dyDescent="0.2">
      <c r="B86" s="16" t="s">
        <v>104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/>
      <c r="L86" s="18">
        <f>SUM(C86:K86)</f>
        <v>0</v>
      </c>
      <c r="M86" s="9"/>
      <c r="N86" s="42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2:24" s="3" customFormat="1" ht="8.25" customHeight="1" x14ac:dyDescent="0.15">
      <c r="M87" s="9"/>
    </row>
    <row r="88" spans="2:24" s="3" customFormat="1" ht="21" customHeight="1" thickBot="1" x14ac:dyDescent="0.2">
      <c r="B88" s="8" t="s">
        <v>163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8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2:24" s="3" customFormat="1" ht="21" customHeight="1" x14ac:dyDescent="0.15">
      <c r="B89" s="10" t="s">
        <v>165</v>
      </c>
      <c r="C89" s="11">
        <v>1</v>
      </c>
      <c r="D89" s="11">
        <v>2</v>
      </c>
      <c r="E89" s="11">
        <v>3</v>
      </c>
      <c r="F89" s="11">
        <v>4</v>
      </c>
      <c r="G89" s="11">
        <v>5</v>
      </c>
      <c r="H89" s="11">
        <v>6</v>
      </c>
      <c r="I89" s="11">
        <v>7</v>
      </c>
      <c r="J89" s="11" t="s">
        <v>95</v>
      </c>
      <c r="K89" s="11"/>
      <c r="L89" s="12" t="s">
        <v>17</v>
      </c>
      <c r="M89" s="9"/>
      <c r="N89" s="8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2:24" s="3" customFormat="1" ht="21" customHeight="1" x14ac:dyDescent="0.15">
      <c r="B90" s="13" t="s">
        <v>109</v>
      </c>
      <c r="C90" s="14">
        <v>0</v>
      </c>
      <c r="D90" s="14">
        <v>3</v>
      </c>
      <c r="E90" s="14">
        <v>0</v>
      </c>
      <c r="F90" s="14">
        <v>5</v>
      </c>
      <c r="G90" s="14">
        <v>0</v>
      </c>
      <c r="H90" s="14"/>
      <c r="I90" s="14"/>
      <c r="J90" s="14"/>
      <c r="K90" s="14"/>
      <c r="L90" s="15">
        <f>SUM(C90:J90)</f>
        <v>8</v>
      </c>
      <c r="M90" s="9"/>
      <c r="N90" s="42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2:24" s="3" customFormat="1" ht="21" customHeight="1" thickBot="1" x14ac:dyDescent="0.2">
      <c r="B91" s="16" t="s">
        <v>172</v>
      </c>
      <c r="C91" s="17">
        <v>0</v>
      </c>
      <c r="D91" s="17">
        <v>0</v>
      </c>
      <c r="E91" s="17">
        <v>1</v>
      </c>
      <c r="F91" s="17">
        <v>0</v>
      </c>
      <c r="G91" s="17">
        <v>0</v>
      </c>
      <c r="H91" s="17"/>
      <c r="I91" s="17"/>
      <c r="J91" s="17"/>
      <c r="K91" s="17"/>
      <c r="L91" s="18">
        <f>SUM(C91:J91)</f>
        <v>1</v>
      </c>
      <c r="M91" s="9"/>
      <c r="N91" s="42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2:24" s="3" customFormat="1" ht="10.5" customHeight="1" x14ac:dyDescent="0.15"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8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2:24" s="3" customFormat="1" ht="21" customHeight="1" thickBot="1" x14ac:dyDescent="0.2">
      <c r="B93" s="8" t="s">
        <v>166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8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2:24" s="3" customFormat="1" ht="21" customHeight="1" x14ac:dyDescent="0.15">
      <c r="B94" s="10" t="s">
        <v>93</v>
      </c>
      <c r="C94" s="11">
        <v>1</v>
      </c>
      <c r="D94" s="11">
        <v>2</v>
      </c>
      <c r="E94" s="11">
        <v>3</v>
      </c>
      <c r="F94" s="11">
        <v>4</v>
      </c>
      <c r="G94" s="11">
        <v>5</v>
      </c>
      <c r="H94" s="11">
        <v>6</v>
      </c>
      <c r="I94" s="11">
        <v>7</v>
      </c>
      <c r="J94" s="11" t="s">
        <v>48</v>
      </c>
      <c r="K94" s="11" t="s">
        <v>22</v>
      </c>
      <c r="L94" s="12" t="s">
        <v>17</v>
      </c>
      <c r="M94" s="9"/>
      <c r="N94" s="8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2:24" s="3" customFormat="1" ht="21" customHeight="1" x14ac:dyDescent="0.15">
      <c r="B95" s="13" t="s">
        <v>169</v>
      </c>
      <c r="C95" s="14">
        <v>0</v>
      </c>
      <c r="D95" s="14">
        <v>4</v>
      </c>
      <c r="E95" s="14">
        <v>0</v>
      </c>
      <c r="F95" s="14">
        <v>0</v>
      </c>
      <c r="G95" s="14">
        <v>1</v>
      </c>
      <c r="H95" s="14">
        <v>0</v>
      </c>
      <c r="I95" s="14">
        <v>0</v>
      </c>
      <c r="J95" s="14"/>
      <c r="K95" s="14"/>
      <c r="L95" s="15">
        <f>SUM(C95:K95)</f>
        <v>5</v>
      </c>
      <c r="M95" s="9"/>
      <c r="N95" s="42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2:24" s="3" customFormat="1" ht="21" customHeight="1" thickBot="1" x14ac:dyDescent="0.2">
      <c r="B96" s="16" t="s">
        <v>109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/>
      <c r="K96" s="17"/>
      <c r="L96" s="18">
        <f>SUM(C96:K96)</f>
        <v>0</v>
      </c>
      <c r="M96" s="9"/>
      <c r="N96" s="42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2:24" s="3" customFormat="1" ht="10.5" customHeight="1" x14ac:dyDescent="0.15">
      <c r="M97" s="9"/>
      <c r="N97" s="8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2:24" s="3" customFormat="1" ht="21" customHeight="1" x14ac:dyDescent="0.15">
      <c r="B98" s="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8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2:24" s="3" customFormat="1" ht="21" customHeight="1" x14ac:dyDescent="0.15"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8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2:24" s="3" customFormat="1" ht="21" customHeight="1" x14ac:dyDescent="0.15"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8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2:24" s="3" customFormat="1" ht="21" customHeight="1" x14ac:dyDescent="0.15"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8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2:24" s="3" customFormat="1" ht="21" customHeight="1" x14ac:dyDescent="0.15">
      <c r="B102" s="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8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2:24" s="3" customFormat="1" ht="21" customHeight="1" x14ac:dyDescent="0.15">
      <c r="B103" s="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8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2:24" s="3" customFormat="1" ht="21" customHeight="1" x14ac:dyDescent="0.15">
      <c r="B104" s="8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8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2:24" s="3" customFormat="1" ht="21" customHeight="1" x14ac:dyDescent="0.15">
      <c r="B105" s="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8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2:24" s="3" customFormat="1" ht="21" customHeight="1" x14ac:dyDescent="0.15"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8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2:24" ht="21" customHeight="1" x14ac:dyDescent="0.2"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24" ht="21" customHeight="1" x14ac:dyDescent="0.2"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24" ht="21" customHeight="1" x14ac:dyDescent="0.2">
      <c r="B109" s="8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24" ht="21" customHeight="1" x14ac:dyDescent="0.2">
      <c r="B110" s="8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24" ht="21" customHeight="1" x14ac:dyDescent="0.2">
      <c r="B111" s="8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24" ht="21" customHeight="1" x14ac:dyDescent="0.2"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21" customHeight="1" x14ac:dyDescent="0.2">
      <c r="B113" s="8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2:12" ht="21" customHeight="1" x14ac:dyDescent="0.2"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</row>
    <row r="115" spans="2:12" ht="21" customHeight="1" x14ac:dyDescent="0.2"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2:12" ht="21" customHeight="1" x14ac:dyDescent="0.2"/>
    <row r="117" spans="2:12" ht="21" customHeight="1" x14ac:dyDescent="0.2"/>
    <row r="118" spans="2:12" ht="21" customHeight="1" x14ac:dyDescent="0.2"/>
    <row r="119" spans="2:12" ht="21" customHeight="1" x14ac:dyDescent="0.2"/>
    <row r="120" spans="2:12" ht="21" customHeight="1" x14ac:dyDescent="0.2"/>
    <row r="121" spans="2:12" ht="21" customHeight="1" x14ac:dyDescent="0.2"/>
    <row r="122" spans="2:12" ht="21" customHeight="1" x14ac:dyDescent="0.2"/>
    <row r="123" spans="2:12" ht="21" customHeight="1" x14ac:dyDescent="0.2"/>
    <row r="124" spans="2:12" ht="21" customHeight="1" x14ac:dyDescent="0.2"/>
    <row r="125" spans="2:12" ht="21" customHeight="1" x14ac:dyDescent="0.2"/>
    <row r="126" spans="2:12" ht="21" customHeight="1" x14ac:dyDescent="0.2"/>
    <row r="127" spans="2:12" ht="21" customHeight="1" x14ac:dyDescent="0.2"/>
    <row r="128" spans="2:12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</sheetData>
  <mergeCells count="2">
    <mergeCell ref="C21:L21"/>
    <mergeCell ref="O21:X21"/>
  </mergeCells>
  <phoneticPr fontId="5"/>
  <pageMargins left="0.42" right="0.15748031496062992" top="0.39370078740157483" bottom="0.39370078740157483" header="0.31496062992125984" footer="0.31496062992125984"/>
  <pageSetup paperSize="9" scale="80" orientation="portrait" horizontalDpi="4294967293" verticalDpi="4294967293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参加チームdata</vt:lpstr>
      <vt:lpstr>トーナメント表(30)</vt:lpstr>
      <vt:lpstr>スコアシート</vt:lpstr>
      <vt:lpstr>スコアシート!Print_Area</vt:lpstr>
      <vt:lpstr>'トーナメント表(30)'!Print_Area</vt:lpstr>
      <vt:lpstr>参加チームdata!Print_Area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T.Sajiki</dc:creator>
  <cp:lastModifiedBy>User</cp:lastModifiedBy>
  <cp:lastPrinted>2026-01-18T12:48:56Z</cp:lastPrinted>
  <dcterms:created xsi:type="dcterms:W3CDTF">2010-06-17T14:25:22Z</dcterms:created>
  <dcterms:modified xsi:type="dcterms:W3CDTF">2026-02-01T03:56:38Z</dcterms:modified>
</cp:coreProperties>
</file>